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復健醫學部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<sst xmlns="http://schemas.openxmlformats.org/spreadsheetml/2006/main" count="67" uniqueCount="55">
  <si>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</si>
  <si>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</si>
  <si>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</si>
  <si>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</si>
  <si>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</si>
  <si>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</si>
  <si>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</si>
  <si>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</si>
  <si>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</si>
  <si>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</si>
  <si>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</si>
  <si>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</si>
  <si>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</si>
  <si>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Neurology</t>
  </si>
  <si>
    <t>0028-3878</t>
  </si>
  <si>
    <t>REH</t>
  </si>
  <si>
    <t>The American Journal of Sports Medicine</t>
  </si>
  <si>
    <t>0363-5465</t>
  </si>
  <si>
    <t>Pain</t>
  </si>
  <si>
    <t>0304-3959</t>
  </si>
  <si>
    <t>2018年改以套裝方式訂購，故價格降低</t>
  </si>
  <si>
    <t>Neurorehabilitation and Neural Repair</t>
  </si>
  <si>
    <t>1545-9683</t>
  </si>
  <si>
    <t>Physical Therapy</t>
  </si>
  <si>
    <t>0031-9023</t>
  </si>
  <si>
    <t>2019年以套裝方式訂購。</t>
  </si>
  <si>
    <t>Archives of Physical Medicine and Rehabilitation</t>
  </si>
  <si>
    <t>0003-9993</t>
  </si>
  <si>
    <t xml:space="preserve">American Journal of Occupational Therapy </t>
  </si>
  <si>
    <t>0272-9490</t>
  </si>
  <si>
    <t>收錄於資料庫未有價格</t>
  </si>
  <si>
    <t>American Journal of Physical Medicine &amp; Rehabilitation</t>
  </si>
  <si>
    <t>0894-9115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</si>
  <si>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</si>
  <si>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</si>
  <si>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</si>
  <si>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</si>
  <si>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</si>
  <si>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</si>
  <si>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</si>
  <si>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</si>
  <si>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</si>
  <si>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</si>
  <si>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</si>
  <si>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</si>
  <si>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</si>
  <si>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*本表為2020年貴 科所訂購期刊，依「2019 Impact Facotr」多寡排序。</t>
  </si>
  <si>
    <t>2019年
Impact Factor</t>
  </si>
  <si>
    <t>2020年訂購價格</t>
  </si>
  <si>
    <t>2019年全文點閱篇次</t>
  </si>
  <si>
    <t>2020年1-5月全文點閱篇次</t>
  </si>
  <si>
    <t>2019年平均每篇全文點閱金額</t>
  </si>
  <si>
    <t>2020年1-5月平均每篇全文點閱金額</t>
  </si>
  <si>
    <t>2021年期刊訂購，請勾選</t>
  </si>
  <si>
    <t>2018年新訂
建議刪訂或換刊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</si>
</sst>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_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1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2"/>
      <color rgb="FFFF0000"/>
      <name val="Calibri"/>
      <family val="1"/>
    </font>
    <font>
      <b/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178" fontId="2" fillId="7" borderId="10" xfId="33" applyNumberForma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33" applyNumberFormat="1" applyFill="1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0" fillId="0" borderId="10" xfId="0" applyBorder="1" applyAlignment="1">
      <alignment vertical="center" wrapText="1"/>
    </xf>
    <xf numFmtId="0" fontId="44" fillId="0" borderId="10" xfId="33" applyFont="1" applyFill="1" applyBorder="1" applyAlignment="1">
      <alignment vertical="center" wrapText="1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44" fillId="0" borderId="10" xfId="33" applyNumberFormat="1" applyFont="1" applyFill="1" applyBorder="1" applyAlignment="1">
      <alignment horizontal="center" vertical="center"/>
      <protection/>
    </xf>
    <xf numFmtId="176" fontId="45" fillId="4" borderId="11" xfId="34" applyNumberFormat="1" applyFont="1" applyFill="1" applyBorder="1" applyAlignment="1">
      <alignment horizontal="center" vertical="center"/>
    </xf>
    <xf numFmtId="177" fontId="45" fillId="4" borderId="10" xfId="34" applyNumberFormat="1" applyFont="1" applyFill="1" applyBorder="1" applyAlignment="1">
      <alignment horizontal="center" vertical="center"/>
    </xf>
    <xf numFmtId="176" fontId="45" fillId="4" borderId="10" xfId="34" applyNumberFormat="1" applyFont="1" applyFill="1" applyBorder="1" applyAlignment="1">
      <alignment vertical="center"/>
    </xf>
    <xf numFmtId="178" fontId="44" fillId="7" borderId="11" xfId="33" applyNumberFormat="1" applyFont="1" applyFill="1" applyBorder="1" applyAlignment="1">
      <alignment horizontal="center" vertical="center"/>
      <protection/>
    </xf>
    <xf numFmtId="178" fontId="44" fillId="7" borderId="10" xfId="33" applyNumberFormat="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vertical="center" wrapText="1"/>
    </xf>
    <xf numFmtId="176" fontId="0" fillId="4" borderId="11" xfId="34" applyNumberFormat="1" applyFont="1" applyFill="1" applyBorder="1" applyAlignment="1">
      <alignment horizontal="center" vertical="center"/>
    </xf>
    <xf numFmtId="178" fontId="2" fillId="7" borderId="11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76" fontId="0" fillId="4" borderId="11" xfId="0" applyNumberFormat="1" applyFill="1" applyBorder="1" applyAlignment="1">
      <alignment vertical="center"/>
    </xf>
    <xf numFmtId="177" fontId="0" fillId="4" borderId="1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>
      <alignment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4" xfId="33" applyBorder="1" applyAlignment="1">
      <alignment vertical="center" wrapText="1"/>
      <protection/>
    </xf>
    <xf numFmtId="0" fontId="2" fillId="0" borderId="12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9" fontId="2" fillId="0" borderId="10" xfId="33" applyNumberFormat="1" applyFill="1" applyBorder="1" applyAlignment="1">
      <alignment horizontal="center" vertical="center"/>
      <protection/>
    </xf>
    <xf numFmtId="0" fontId="2" fillId="3" borderId="10" xfId="33" applyNumberFormat="1" applyFill="1" applyBorder="1" applyAlignment="1">
      <alignment horizontal="right" vertical="center"/>
      <protection/>
    </xf>
    <xf numFmtId="0" fontId="0" fillId="3" borderId="10" xfId="0" applyFill="1" applyBorder="1" applyAlignment="1">
      <alignment horizontal="right" vertical="center"/>
    </xf>
    <xf numFmtId="1" fontId="0" fillId="3" borderId="10" xfId="0" applyNumberFormat="1" applyFill="1" applyBorder="1" applyAlignment="1">
      <alignment horizontal="right" vertical="center"/>
    </xf>
    <xf numFmtId="0" fontId="44" fillId="3" borderId="11" xfId="33" applyNumberFormat="1" applyFont="1" applyFill="1" applyBorder="1" applyAlignment="1">
      <alignment horizontal="right" vertical="center"/>
      <protection/>
    </xf>
    <xf numFmtId="0" fontId="45" fillId="3" borderId="10" xfId="0" applyFont="1" applyFill="1" applyBorder="1" applyAlignment="1">
      <alignment horizontal="right" vertical="center"/>
    </xf>
    <xf numFmtId="0" fontId="46" fillId="0" borderId="10" xfId="33" applyFont="1" applyFill="1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 wrapText="1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Q9" sqref="Q9"/>
    </sheetView>
  </sheetViews>
  <sheetFormatPr defaultColWidth="9.00390625" defaultRowHeight="15.75"/>
  <cols>
    <col min="1" max="1" width="4.75390625" style="0" customWidth="1"/>
    <col min="2" max="2" width="30.00390625" style="0" customWidth="1"/>
    <col min="3" max="3" width="10.25390625" style="0" bestFit="1" customWidth="1"/>
    <col min="4" max="4" width="5.875" style="0" bestFit="1" customWidth="1"/>
    <col min="5" max="5" width="7.375" style="0" hidden="1" customWidth="1"/>
    <col min="6" max="6" width="7.375" style="0" customWidth="1"/>
    <col min="7" max="7" width="8.375" style="0" hidden="1" customWidth="1"/>
    <col min="8" max="8" width="9.00390625" style="0" customWidth="1"/>
    <col min="9" max="9" width="8.875" style="0" customWidth="1"/>
    <col min="10" max="10" width="9.50390625" style="0" customWidth="1"/>
    <col min="11" max="11" width="7.50390625" style="0" hidden="1" customWidth="1"/>
    <col min="12" max="14" width="7.50390625" style="0" customWidth="1"/>
    <col min="15" max="15" width="7.50390625" style="3" hidden="1" customWidth="1"/>
    <col min="16" max="18" width="7.50390625" style="3" customWidth="1"/>
    <col min="19" max="19" width="17.25390625" style="0" customWidth="1"/>
  </cols>
  <sheetData>
    <row r="1" spans="1:19" ht="16.5">
      <c r="A1" s="1" t="s">
        <v>46</v>
      </c>
      <c r="B1" s="2"/>
      <c r="E1" s="3"/>
      <c r="F1" s="3"/>
      <c r="K1" s="3"/>
      <c r="L1" s="3"/>
      <c r="M1" s="3"/>
      <c r="N1" s="3"/>
      <c r="S1" s="2"/>
    </row>
    <row r="2" spans="1:19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47</v>
      </c>
      <c r="G2" s="6" t="s">
        <v>5</v>
      </c>
      <c r="H2" s="6" t="s">
        <v>6</v>
      </c>
      <c r="I2" s="6" t="s">
        <v>7</v>
      </c>
      <c r="J2" s="52" t="s">
        <v>48</v>
      </c>
      <c r="K2" s="7" t="s">
        <v>8</v>
      </c>
      <c r="L2" s="7" t="s">
        <v>9</v>
      </c>
      <c r="M2" s="7" t="s">
        <v>49</v>
      </c>
      <c r="N2" s="7" t="s">
        <v>50</v>
      </c>
      <c r="O2" s="8" t="s">
        <v>10</v>
      </c>
      <c r="P2" s="8" t="s">
        <v>11</v>
      </c>
      <c r="Q2" s="8" t="s">
        <v>51</v>
      </c>
      <c r="R2" s="8" t="s">
        <v>52</v>
      </c>
      <c r="S2" s="4" t="s">
        <v>12</v>
      </c>
    </row>
    <row r="3" spans="1:19" ht="29.25" customHeight="1">
      <c r="A3" s="4"/>
      <c r="B3" s="9" t="s">
        <v>13</v>
      </c>
      <c r="C3" s="10" t="s">
        <v>14</v>
      </c>
      <c r="D3" s="11" t="s">
        <v>15</v>
      </c>
      <c r="E3" s="12">
        <v>8.689</v>
      </c>
      <c r="F3" s="53">
        <v>8.77</v>
      </c>
      <c r="G3" s="13">
        <v>102260</v>
      </c>
      <c r="H3" s="14">
        <v>16342</v>
      </c>
      <c r="I3" s="15">
        <v>11077.33</v>
      </c>
      <c r="J3" s="15">
        <v>11601</v>
      </c>
      <c r="K3" s="55">
        <v>135</v>
      </c>
      <c r="L3" s="56">
        <v>170</v>
      </c>
      <c r="M3" s="57">
        <v>91</v>
      </c>
      <c r="N3" s="57">
        <v>82</v>
      </c>
      <c r="O3" s="16">
        <f>G3/K3</f>
        <v>757.4814814814815</v>
      </c>
      <c r="P3" s="16">
        <f>H3/L3</f>
        <v>96.12941176470588</v>
      </c>
      <c r="Q3" s="16">
        <f>I3/M3</f>
        <v>121.7289010989011</v>
      </c>
      <c r="R3" s="16">
        <f>J3*(5/12)/N3</f>
        <v>58.948170731707314</v>
      </c>
      <c r="S3" s="4"/>
    </row>
    <row r="4" spans="1:19" ht="38.25" customHeight="1">
      <c r="A4" s="4"/>
      <c r="B4" s="9" t="s">
        <v>16</v>
      </c>
      <c r="C4" s="17" t="s">
        <v>17</v>
      </c>
      <c r="D4" s="11" t="s">
        <v>15</v>
      </c>
      <c r="E4" s="18">
        <v>6.093</v>
      </c>
      <c r="F4" s="54">
        <v>5.81</v>
      </c>
      <c r="G4" s="13">
        <v>41391</v>
      </c>
      <c r="H4" s="14">
        <v>39969</v>
      </c>
      <c r="I4" s="15">
        <v>42973</v>
      </c>
      <c r="J4" s="15">
        <v>45196</v>
      </c>
      <c r="K4" s="55">
        <v>234</v>
      </c>
      <c r="L4" s="56">
        <v>97</v>
      </c>
      <c r="M4" s="56">
        <v>294</v>
      </c>
      <c r="N4" s="56">
        <v>175</v>
      </c>
      <c r="O4" s="16">
        <f>G4/K4</f>
        <v>176.8846153846154</v>
      </c>
      <c r="P4" s="16">
        <f>H4/L4</f>
        <v>412.0515463917526</v>
      </c>
      <c r="Q4" s="16">
        <f aca="true" t="shared" si="0" ref="Q4:Q10">I4/M4</f>
        <v>146.16666666666666</v>
      </c>
      <c r="R4" s="16">
        <f aca="true" t="shared" si="1" ref="R4:R10">J4*(5/12)/N4</f>
        <v>107.60952380952382</v>
      </c>
      <c r="S4" s="4"/>
    </row>
    <row r="5" spans="1:19" ht="49.5">
      <c r="A5" s="4"/>
      <c r="B5" s="19" t="s">
        <v>18</v>
      </c>
      <c r="C5" s="17" t="s">
        <v>19</v>
      </c>
      <c r="D5" s="11" t="s">
        <v>15</v>
      </c>
      <c r="E5" s="18">
        <v>6.029</v>
      </c>
      <c r="F5" s="18">
        <v>5.483</v>
      </c>
      <c r="G5" s="13">
        <v>88500</v>
      </c>
      <c r="H5" s="14">
        <v>15878</v>
      </c>
      <c r="I5" s="15">
        <v>11077.33</v>
      </c>
      <c r="J5" s="15">
        <v>11601</v>
      </c>
      <c r="K5" s="55">
        <v>59</v>
      </c>
      <c r="L5" s="56">
        <v>59</v>
      </c>
      <c r="M5" s="57">
        <v>19</v>
      </c>
      <c r="N5" s="57">
        <v>8</v>
      </c>
      <c r="O5" s="16">
        <f>G5/K5</f>
        <v>1500</v>
      </c>
      <c r="P5" s="16">
        <f>H5/L5</f>
        <v>269.1186440677966</v>
      </c>
      <c r="Q5" s="16">
        <f t="shared" si="0"/>
        <v>583.0173684210527</v>
      </c>
      <c r="R5" s="16">
        <f t="shared" si="1"/>
        <v>604.21875</v>
      </c>
      <c r="S5" s="20" t="s">
        <v>20</v>
      </c>
    </row>
    <row r="6" spans="1:19" ht="40.5" customHeight="1">
      <c r="A6" s="4"/>
      <c r="B6" s="21" t="s">
        <v>21</v>
      </c>
      <c r="C6" s="60" t="s">
        <v>22</v>
      </c>
      <c r="D6" s="22" t="s">
        <v>15</v>
      </c>
      <c r="E6" s="23">
        <v>3.757</v>
      </c>
      <c r="F6" s="23">
        <v>3.982</v>
      </c>
      <c r="G6" s="24"/>
      <c r="H6" s="25">
        <v>63076</v>
      </c>
      <c r="I6" s="26">
        <v>67437</v>
      </c>
      <c r="J6" s="26">
        <v>71512</v>
      </c>
      <c r="K6" s="58"/>
      <c r="L6" s="59">
        <v>27</v>
      </c>
      <c r="M6" s="59">
        <v>15</v>
      </c>
      <c r="N6" s="59">
        <v>5</v>
      </c>
      <c r="O6" s="27"/>
      <c r="P6" s="28">
        <f>H6/L6</f>
        <v>2336.1481481481483</v>
      </c>
      <c r="Q6" s="28">
        <f t="shared" si="0"/>
        <v>4495.8</v>
      </c>
      <c r="R6" s="28">
        <f t="shared" si="1"/>
        <v>5959.333333333334</v>
      </c>
      <c r="S6" s="29" t="s">
        <v>54</v>
      </c>
    </row>
    <row r="7" spans="1:19" ht="41.25" customHeight="1">
      <c r="A7" s="4"/>
      <c r="B7" s="9" t="s">
        <v>23</v>
      </c>
      <c r="C7" s="17" t="s">
        <v>24</v>
      </c>
      <c r="D7" s="11" t="s">
        <v>15</v>
      </c>
      <c r="E7" s="12">
        <v>3.043</v>
      </c>
      <c r="F7" s="53">
        <v>3.14</v>
      </c>
      <c r="G7" s="30"/>
      <c r="H7" s="30"/>
      <c r="I7" s="15">
        <v>7166.48</v>
      </c>
      <c r="J7" s="15">
        <v>6976</v>
      </c>
      <c r="K7" s="56">
        <v>119</v>
      </c>
      <c r="L7" s="56">
        <v>79</v>
      </c>
      <c r="M7" s="56">
        <v>92</v>
      </c>
      <c r="N7" s="56">
        <v>40</v>
      </c>
      <c r="O7" s="31"/>
      <c r="P7" s="16">
        <f>H7/L7</f>
        <v>0</v>
      </c>
      <c r="Q7" s="16">
        <f t="shared" si="0"/>
        <v>77.89652173913043</v>
      </c>
      <c r="R7" s="16">
        <f t="shared" si="1"/>
        <v>72.66666666666667</v>
      </c>
      <c r="S7" s="20" t="s">
        <v>25</v>
      </c>
    </row>
    <row r="8" spans="1:19" ht="33">
      <c r="A8" s="4"/>
      <c r="B8" s="9" t="s">
        <v>26</v>
      </c>
      <c r="C8" s="17" t="s">
        <v>27</v>
      </c>
      <c r="D8" s="11" t="s">
        <v>15</v>
      </c>
      <c r="E8" s="12">
        <v>2.697</v>
      </c>
      <c r="F8" s="12">
        <v>3.098</v>
      </c>
      <c r="G8" s="13">
        <v>24262</v>
      </c>
      <c r="H8" s="14">
        <v>25552.64932</v>
      </c>
      <c r="I8" s="15">
        <v>28727.87216</v>
      </c>
      <c r="J8" s="15">
        <v>27756.909949999997</v>
      </c>
      <c r="K8" s="56">
        <v>225</v>
      </c>
      <c r="L8" s="56">
        <v>325</v>
      </c>
      <c r="M8" s="56">
        <v>138</v>
      </c>
      <c r="N8" s="56">
        <v>58</v>
      </c>
      <c r="O8" s="16">
        <f>G8/K8</f>
        <v>107.83111111111111</v>
      </c>
      <c r="P8" s="16">
        <f>H8/L8</f>
        <v>78.62353636923078</v>
      </c>
      <c r="Q8" s="16">
        <f t="shared" si="0"/>
        <v>208.17298666666665</v>
      </c>
      <c r="R8" s="16">
        <f t="shared" si="1"/>
        <v>199.40308872126437</v>
      </c>
      <c r="S8" s="32"/>
    </row>
    <row r="9" spans="1:19" ht="49.5" customHeight="1">
      <c r="A9" s="4"/>
      <c r="B9" s="9" t="s">
        <v>28</v>
      </c>
      <c r="C9" s="17" t="s">
        <v>29</v>
      </c>
      <c r="D9" s="11" t="s">
        <v>15</v>
      </c>
      <c r="E9" s="18">
        <v>1.952</v>
      </c>
      <c r="F9" s="18">
        <v>2.231</v>
      </c>
      <c r="G9" s="33"/>
      <c r="H9" s="34"/>
      <c r="I9" s="34"/>
      <c r="J9" s="34"/>
      <c r="K9" s="56">
        <v>921</v>
      </c>
      <c r="L9" s="56">
        <v>187</v>
      </c>
      <c r="M9" s="56">
        <v>19</v>
      </c>
      <c r="N9" s="56">
        <v>25</v>
      </c>
      <c r="O9" s="31"/>
      <c r="P9" s="31"/>
      <c r="Q9" s="31"/>
      <c r="R9" s="31"/>
      <c r="S9" s="20" t="s">
        <v>30</v>
      </c>
    </row>
    <row r="10" spans="1:19" ht="49.5">
      <c r="A10" s="4"/>
      <c r="B10" s="9" t="s">
        <v>31</v>
      </c>
      <c r="C10" s="17" t="s">
        <v>32</v>
      </c>
      <c r="D10" s="11" t="s">
        <v>15</v>
      </c>
      <c r="E10" s="18">
        <v>1.754</v>
      </c>
      <c r="F10" s="18">
        <v>1.838</v>
      </c>
      <c r="G10" s="13">
        <v>44299</v>
      </c>
      <c r="H10" s="14">
        <v>8199</v>
      </c>
      <c r="I10" s="15">
        <v>11077.33</v>
      </c>
      <c r="J10" s="15">
        <v>11602</v>
      </c>
      <c r="K10" s="55">
        <v>175</v>
      </c>
      <c r="L10" s="56">
        <v>84</v>
      </c>
      <c r="M10" s="57">
        <v>35</v>
      </c>
      <c r="N10" s="57">
        <v>7</v>
      </c>
      <c r="O10" s="16">
        <f>G10/K10</f>
        <v>253.13714285714286</v>
      </c>
      <c r="P10" s="16">
        <f>H10/L10</f>
        <v>97.60714285714286</v>
      </c>
      <c r="Q10" s="16">
        <f t="shared" si="0"/>
        <v>316.49514285714287</v>
      </c>
      <c r="R10" s="16">
        <f t="shared" si="1"/>
        <v>690.5952380952382</v>
      </c>
      <c r="S10" s="20" t="s">
        <v>20</v>
      </c>
    </row>
    <row r="11" spans="2:19" s="35" customFormat="1" ht="16.5">
      <c r="B11" s="36"/>
      <c r="E11" s="37"/>
      <c r="F11" s="37"/>
      <c r="K11" s="37"/>
      <c r="L11" s="37"/>
      <c r="M11" s="37"/>
      <c r="N11" s="37"/>
      <c r="O11" s="37"/>
      <c r="P11" s="37"/>
      <c r="Q11" s="37"/>
      <c r="R11" s="37"/>
      <c r="S11" s="36"/>
    </row>
    <row r="12" spans="1:18" s="39" customFormat="1" ht="16.5">
      <c r="A12" s="38" t="s">
        <v>33</v>
      </c>
      <c r="D12" s="40"/>
      <c r="E12" s="40"/>
      <c r="F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s="39" customFormat="1" ht="19.5">
      <c r="A13" s="41" t="s">
        <v>34</v>
      </c>
      <c r="D13" s="40"/>
      <c r="E13" s="40"/>
      <c r="F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39" customFormat="1" ht="16.5">
      <c r="A14" s="42" t="s">
        <v>35</v>
      </c>
      <c r="D14" s="40"/>
      <c r="E14" s="40"/>
      <c r="F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39" customFormat="1" ht="24" customHeight="1">
      <c r="A15" s="43" t="s">
        <v>53</v>
      </c>
      <c r="D15" s="40"/>
      <c r="E15" s="40"/>
      <c r="F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9" s="39" customFormat="1" ht="24.75" customHeight="1">
      <c r="A16" s="44" t="s">
        <v>36</v>
      </c>
      <c r="B16" s="45" t="s">
        <v>37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7"/>
      <c r="R16" s="47"/>
      <c r="S16" s="48"/>
    </row>
    <row r="17" spans="1:19" s="39" customFormat="1" ht="22.5" customHeight="1">
      <c r="A17" s="44" t="s">
        <v>36</v>
      </c>
      <c r="B17" s="45" t="s">
        <v>38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7"/>
      <c r="R17" s="47"/>
      <c r="S17" s="48"/>
    </row>
    <row r="18" spans="1:19" s="39" customFormat="1" ht="21" customHeight="1">
      <c r="A18" s="44" t="s">
        <v>36</v>
      </c>
      <c r="B18" s="45" t="s">
        <v>39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7"/>
      <c r="S18" s="48"/>
    </row>
    <row r="19" spans="1:19" s="39" customFormat="1" ht="24.75" customHeight="1">
      <c r="A19" s="10" t="s">
        <v>40</v>
      </c>
      <c r="B19" s="61" t="s">
        <v>41</v>
      </c>
      <c r="C19" s="61"/>
      <c r="D19" s="62" t="s">
        <v>42</v>
      </c>
      <c r="E19" s="63"/>
      <c r="F19" s="64"/>
      <c r="G19" s="62" t="s">
        <v>43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s="39" customFormat="1" ht="92.25" customHeight="1">
      <c r="A20" s="10"/>
      <c r="B20" s="50"/>
      <c r="C20" s="44"/>
      <c r="D20" s="49"/>
      <c r="E20" s="44"/>
      <c r="F20" s="46"/>
      <c r="G20" s="65" t="s">
        <v>44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</row>
    <row r="21" spans="1:19" s="39" customFormat="1" ht="89.25" customHeight="1">
      <c r="A21" s="10"/>
      <c r="B21" s="50"/>
      <c r="C21" s="44"/>
      <c r="D21" s="49"/>
      <c r="E21" s="44"/>
      <c r="F21" s="46"/>
      <c r="G21" s="65" t="s">
        <v>44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</row>
    <row r="22" spans="1:19" s="39" customFormat="1" ht="85.5" customHeight="1">
      <c r="A22" s="10"/>
      <c r="B22" s="50"/>
      <c r="C22" s="44"/>
      <c r="D22" s="49"/>
      <c r="E22" s="44"/>
      <c r="F22" s="46"/>
      <c r="G22" s="65" t="s">
        <v>44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</row>
    <row r="23" spans="1:15" s="39" customFormat="1" ht="41.25" customHeight="1">
      <c r="A23" s="51" t="s">
        <v>45</v>
      </c>
      <c r="B23" s="38"/>
      <c r="D23" s="40"/>
      <c r="E23" s="40"/>
      <c r="F23" s="40"/>
      <c r="H23" s="40"/>
      <c r="I23" s="40"/>
      <c r="J23" s="40"/>
      <c r="K23" s="40"/>
      <c r="L23" s="40"/>
      <c r="M23" s="40"/>
      <c r="N23" s="40"/>
      <c r="O23" s="40"/>
    </row>
  </sheetData>
  <sheetProtection/>
  <mergeCells count="6">
    <mergeCell ref="B19:C19"/>
    <mergeCell ref="G19:S19"/>
    <mergeCell ref="G20:S20"/>
    <mergeCell ref="G21:S21"/>
    <mergeCell ref="G22:S22"/>
    <mergeCell ref="D19:F19"/>
  </mergeCells>
  <conditionalFormatting sqref="C7:C8 C3 B3:B10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2019-07-16T01:44:58Z</dcterms:created>
  <dcterms:modified xsi:type="dcterms:W3CDTF">2020-07-28T07:24:32Z</dcterms:modified>
  <cp:category/>
  <cp:version/>
  <cp:contentType/>
  <cp:contentStatus/>
</cp:coreProperties>
</file>