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600" windowHeight="11385" activeTab="0"/>
  </bookViews>
  <sheets>
    <sheet name="牙周病科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<sst xmlns="http://schemas.openxmlformats.org/spreadsheetml/2006/main" count="67" uniqueCount="58">
  <si>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</si>
  <si>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</si>
  <si>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</si>
  <si>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</si>
  <si>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</si>
  <si>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</si>
  <si>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</si>
  <si>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</si>
  <si>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</si>
  <si>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</si>
  <si>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</si>
  <si>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</si>
  <si>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</si>
  <si>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2017年平均每篇全文點閱金額</t>
  </si>
  <si>
    <t>2018年平均每篇全文點閱金額</t>
  </si>
  <si>
    <t>2019年平均每篇全文點閱金額</t>
  </si>
  <si>
    <t>備註</t>
  </si>
  <si>
    <t>Periodontology 2000</t>
  </si>
  <si>
    <t>0906-6713</t>
  </si>
  <si>
    <t>牙周病科</t>
  </si>
  <si>
    <t>Journal of Clinical Periodontology</t>
  </si>
  <si>
    <t>0303-6979</t>
  </si>
  <si>
    <t>牙周病科</t>
  </si>
  <si>
    <t>Journal of Dental Research</t>
  </si>
  <si>
    <t>0022-0345</t>
  </si>
  <si>
    <t>Journal of Periodontology</t>
  </si>
  <si>
    <t>0022-3492</t>
  </si>
  <si>
    <t>Clinical Oral Implants Research</t>
  </si>
  <si>
    <t>0905-7161</t>
  </si>
  <si>
    <t>1523-0899</t>
  </si>
  <si>
    <t>Journal of Oral Implantology</t>
  </si>
  <si>
    <t>0160-6972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</si>
  <si>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</si>
  <si>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</si>
  <si>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</si>
  <si>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</si>
  <si>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</si>
  <si>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</si>
  <si>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</si>
  <si>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</si>
  <si>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</si>
  <si>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</si>
  <si>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</si>
  <si>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</si>
  <si>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2021年訂購價格</t>
  </si>
  <si>
    <t>2020年全文點閱篇次</t>
  </si>
  <si>
    <t>2020年平均每篇全文點閱金額</t>
  </si>
  <si>
    <t>Clinical Implant Dentistry and Related Research</t>
  </si>
  <si>
    <t>建議換刊或刪訂</t>
  </si>
  <si>
    <t>2023年期刊訂購，請勾選</t>
  </si>
  <si>
    <t>2021年平均每篇全文點閱金額</t>
  </si>
  <si>
    <t>2021年全文點閱篇次</t>
  </si>
  <si>
    <t>2022年訂購價格</t>
  </si>
  <si>
    <t>*本表為2022年貴 科所訂購期刊，依「2021 Impact Facotr」多寡排序。</t>
  </si>
  <si>
    <t>2021年
Impact Factor</t>
  </si>
  <si>
    <t>2022年1-5月全文點閱篇次</t>
  </si>
  <si>
    <t>2022年1-5月平均每篇全文點閱金額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</si>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</sst>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  <numFmt numFmtId="180" formatCode="0_);[Red]\(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0" fontId="44" fillId="0" borderId="10" xfId="33" applyFont="1" applyFill="1" applyBorder="1" applyAlignment="1">
      <alignment vertical="center" wrapText="1"/>
      <protection/>
    </xf>
    <xf numFmtId="0" fontId="44" fillId="0" borderId="10" xfId="33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44" fillId="3" borderId="10" xfId="33" applyNumberFormat="1" applyFont="1" applyFill="1" applyBorder="1" applyAlignment="1">
      <alignment horizontal="center" vertical="center"/>
      <protection/>
    </xf>
    <xf numFmtId="0" fontId="0" fillId="3" borderId="10" xfId="0" applyFont="1" applyFill="1" applyBorder="1" applyAlignment="1">
      <alignment horizontal="center" vertical="center"/>
    </xf>
    <xf numFmtId="178" fontId="44" fillId="7" borderId="10" xfId="3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2" fillId="0" borderId="0" xfId="33" applyAlignment="1">
      <alignment vertical="center" wrapText="1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1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0" fontId="45" fillId="0" borderId="10" xfId="33" applyFont="1" applyFill="1" applyBorder="1" applyAlignment="1">
      <alignment vertical="center" wrapText="1"/>
      <protection/>
    </xf>
    <xf numFmtId="0" fontId="45" fillId="0" borderId="10" xfId="33" applyFont="1" applyBorder="1" applyAlignment="1">
      <alignment horizontal="center" vertical="center"/>
      <protection/>
    </xf>
    <xf numFmtId="0" fontId="45" fillId="0" borderId="10" xfId="33" applyFont="1" applyFill="1" applyBorder="1" applyAlignment="1">
      <alignment horizontal="center" vertical="center"/>
      <protection/>
    </xf>
    <xf numFmtId="179" fontId="42" fillId="0" borderId="10" xfId="0" applyNumberFormat="1" applyFont="1" applyBorder="1" applyAlignment="1">
      <alignment horizontal="center" vertical="center"/>
    </xf>
    <xf numFmtId="176" fontId="42" fillId="4" borderId="10" xfId="34" applyNumberFormat="1" applyFont="1" applyFill="1" applyBorder="1" applyAlignment="1">
      <alignment horizontal="center" vertical="center"/>
    </xf>
    <xf numFmtId="177" fontId="42" fillId="4" borderId="10" xfId="34" applyNumberFormat="1" applyFont="1" applyFill="1" applyBorder="1" applyAlignment="1">
      <alignment horizontal="center" vertical="center"/>
    </xf>
    <xf numFmtId="176" fontId="42" fillId="4" borderId="10" xfId="34" applyNumberFormat="1" applyFont="1" applyFill="1" applyBorder="1" applyAlignment="1">
      <alignment vertical="center"/>
    </xf>
    <xf numFmtId="0" fontId="45" fillId="3" borderId="10" xfId="33" applyNumberFormat="1" applyFont="1" applyFill="1" applyBorder="1" applyAlignment="1">
      <alignment horizontal="center" vertical="center"/>
      <protection/>
    </xf>
    <xf numFmtId="0" fontId="42" fillId="3" borderId="10" xfId="0" applyFont="1" applyFill="1" applyBorder="1" applyAlignment="1">
      <alignment horizontal="center" vertical="center"/>
    </xf>
    <xf numFmtId="178" fontId="45" fillId="7" borderId="10" xfId="33" applyNumberFormat="1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vertical="center" wrapText="1"/>
    </xf>
    <xf numFmtId="180" fontId="0" fillId="3" borderId="10" xfId="0" applyNumberFormat="1" applyFont="1" applyFill="1" applyBorder="1" applyAlignment="1">
      <alignment horizontal="center" vertical="center"/>
    </xf>
    <xf numFmtId="0" fontId="2" fillId="0" borderId="11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1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R6" sqref="R6"/>
    </sheetView>
  </sheetViews>
  <sheetFormatPr defaultColWidth="9.00390625" defaultRowHeight="15.75"/>
  <cols>
    <col min="1" max="1" width="4.75390625" style="3" customWidth="1"/>
    <col min="2" max="2" width="30.25390625" style="3" customWidth="1"/>
    <col min="3" max="3" width="10.125" style="3" bestFit="1" customWidth="1"/>
    <col min="4" max="4" width="9.50390625" style="3" bestFit="1" customWidth="1"/>
    <col min="5" max="6" width="7.50390625" style="3" hidden="1" customWidth="1"/>
    <col min="7" max="7" width="7.50390625" style="3" customWidth="1"/>
    <col min="8" max="8" width="9.125" style="3" hidden="1" customWidth="1"/>
    <col min="9" max="10" width="8.50390625" style="3" hidden="1" customWidth="1"/>
    <col min="11" max="11" width="8.50390625" style="3" bestFit="1" customWidth="1"/>
    <col min="12" max="13" width="8.50390625" style="3" customWidth="1"/>
    <col min="14" max="16" width="7.50390625" style="3" hidden="1" customWidth="1"/>
    <col min="17" max="19" width="7.50390625" style="3" customWidth="1"/>
    <col min="20" max="22" width="7.50390625" style="4" hidden="1" customWidth="1"/>
    <col min="23" max="25" width="7.50390625" style="4" customWidth="1"/>
    <col min="26" max="26" width="9.375" style="2" customWidth="1"/>
    <col min="27" max="16384" width="9.00390625" style="3" customWidth="1"/>
  </cols>
  <sheetData>
    <row r="1" spans="1:19" ht="16.5">
      <c r="A1" s="1" t="s">
        <v>53</v>
      </c>
      <c r="B1" s="2"/>
      <c r="E1" s="4"/>
      <c r="F1" s="4"/>
      <c r="G1" s="4"/>
      <c r="N1" s="4"/>
      <c r="O1" s="4"/>
      <c r="P1" s="4"/>
      <c r="Q1" s="4"/>
      <c r="R1" s="4"/>
      <c r="S1" s="4"/>
    </row>
    <row r="2" spans="1:26" ht="71.2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54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44</v>
      </c>
      <c r="M2" s="7" t="s">
        <v>52</v>
      </c>
      <c r="N2" s="8" t="s">
        <v>10</v>
      </c>
      <c r="O2" s="8" t="s">
        <v>11</v>
      </c>
      <c r="P2" s="8" t="s">
        <v>12</v>
      </c>
      <c r="Q2" s="8" t="s">
        <v>45</v>
      </c>
      <c r="R2" s="8" t="s">
        <v>51</v>
      </c>
      <c r="S2" s="8" t="s">
        <v>55</v>
      </c>
      <c r="T2" s="9" t="s">
        <v>13</v>
      </c>
      <c r="U2" s="9" t="s">
        <v>14</v>
      </c>
      <c r="V2" s="9" t="s">
        <v>15</v>
      </c>
      <c r="W2" s="9" t="s">
        <v>46</v>
      </c>
      <c r="X2" s="9" t="s">
        <v>50</v>
      </c>
      <c r="Y2" s="9" t="s">
        <v>56</v>
      </c>
      <c r="Z2" s="5" t="s">
        <v>16</v>
      </c>
    </row>
    <row r="3" spans="1:26" s="21" customFormat="1" ht="30.75" customHeight="1">
      <c r="A3" s="10"/>
      <c r="B3" s="11" t="s">
        <v>17</v>
      </c>
      <c r="C3" s="12" t="s">
        <v>18</v>
      </c>
      <c r="D3" s="13" t="s">
        <v>19</v>
      </c>
      <c r="E3" s="14">
        <v>7.861</v>
      </c>
      <c r="F3" s="14">
        <v>7.718</v>
      </c>
      <c r="G3" s="14">
        <v>12.239</v>
      </c>
      <c r="H3" s="15">
        <v>37082</v>
      </c>
      <c r="I3" s="16">
        <v>35496</v>
      </c>
      <c r="J3" s="17">
        <v>38580</v>
      </c>
      <c r="K3" s="17">
        <v>40995</v>
      </c>
      <c r="L3" s="17">
        <v>38196</v>
      </c>
      <c r="M3" s="17">
        <v>38335</v>
      </c>
      <c r="N3" s="18">
        <v>62</v>
      </c>
      <c r="O3" s="19">
        <v>19</v>
      </c>
      <c r="P3" s="19">
        <v>24</v>
      </c>
      <c r="Q3" s="19">
        <v>47</v>
      </c>
      <c r="R3" s="19">
        <v>67</v>
      </c>
      <c r="S3" s="19">
        <v>12</v>
      </c>
      <c r="T3" s="20">
        <f>H3/N3</f>
        <v>598.0967741935484</v>
      </c>
      <c r="U3" s="20">
        <f>I3/O3</f>
        <v>1868.2105263157894</v>
      </c>
      <c r="V3" s="20">
        <f>J3/P3</f>
        <v>1607.5</v>
      </c>
      <c r="W3" s="20">
        <f>K3/Q3</f>
        <v>872.2340425531914</v>
      </c>
      <c r="X3" s="20">
        <f>L3/R3</f>
        <v>570.0895522388059</v>
      </c>
      <c r="Y3" s="20">
        <f>(M3*5/12)/S3</f>
        <v>1331.076388888889</v>
      </c>
      <c r="Z3" s="10"/>
    </row>
    <row r="4" spans="1:26" s="21" customFormat="1" ht="33">
      <c r="A4" s="10"/>
      <c r="B4" s="42" t="s">
        <v>23</v>
      </c>
      <c r="C4" s="43" t="s">
        <v>24</v>
      </c>
      <c r="D4" s="44" t="s">
        <v>22</v>
      </c>
      <c r="E4" s="45">
        <v>5.125</v>
      </c>
      <c r="F4" s="45">
        <v>4.914</v>
      </c>
      <c r="G4" s="45">
        <v>8.924</v>
      </c>
      <c r="H4" s="46">
        <v>43399</v>
      </c>
      <c r="I4" s="47">
        <v>41954</v>
      </c>
      <c r="J4" s="48">
        <v>44892</v>
      </c>
      <c r="K4" s="48">
        <v>47246</v>
      </c>
      <c r="L4" s="48">
        <v>43788</v>
      </c>
      <c r="M4" s="48">
        <v>43493</v>
      </c>
      <c r="N4" s="49">
        <v>15</v>
      </c>
      <c r="O4" s="50">
        <v>75</v>
      </c>
      <c r="P4" s="50">
        <v>13</v>
      </c>
      <c r="Q4" s="50">
        <v>12</v>
      </c>
      <c r="R4" s="50">
        <v>20</v>
      </c>
      <c r="S4" s="50">
        <v>3</v>
      </c>
      <c r="T4" s="51">
        <f>H4/N4</f>
        <v>2893.266666666667</v>
      </c>
      <c r="U4" s="51">
        <f>I4/O4</f>
        <v>559.3866666666667</v>
      </c>
      <c r="V4" s="51">
        <f>J4/P4</f>
        <v>3453.230769230769</v>
      </c>
      <c r="W4" s="51">
        <f>K4/Q4</f>
        <v>3937.1666666666665</v>
      </c>
      <c r="X4" s="51">
        <f>L4/R4</f>
        <v>2189.4</v>
      </c>
      <c r="Y4" s="51">
        <f>(M4*5/12)/S4</f>
        <v>6040.694444444444</v>
      </c>
      <c r="Z4" s="52" t="s">
        <v>48</v>
      </c>
    </row>
    <row r="5" spans="1:26" s="21" customFormat="1" ht="33.75" customHeight="1">
      <c r="A5" s="10"/>
      <c r="B5" s="11" t="s">
        <v>20</v>
      </c>
      <c r="C5" s="12" t="s">
        <v>21</v>
      </c>
      <c r="D5" s="13" t="s">
        <v>22</v>
      </c>
      <c r="E5" s="14">
        <v>4.164</v>
      </c>
      <c r="F5" s="14">
        <v>5.241</v>
      </c>
      <c r="G5" s="14">
        <v>7.478</v>
      </c>
      <c r="H5" s="15">
        <v>58417</v>
      </c>
      <c r="I5" s="16">
        <v>55920</v>
      </c>
      <c r="J5" s="17">
        <v>56708</v>
      </c>
      <c r="K5" s="17">
        <v>64583</v>
      </c>
      <c r="L5" s="17">
        <v>58127</v>
      </c>
      <c r="M5" s="17">
        <v>58339</v>
      </c>
      <c r="N5" s="18">
        <v>132</v>
      </c>
      <c r="O5" s="19">
        <v>13</v>
      </c>
      <c r="P5" s="19">
        <v>76</v>
      </c>
      <c r="Q5" s="19">
        <v>128</v>
      </c>
      <c r="R5" s="53">
        <v>1709</v>
      </c>
      <c r="S5" s="19">
        <v>132</v>
      </c>
      <c r="T5" s="20">
        <v>442.5530303030303</v>
      </c>
      <c r="U5" s="20">
        <f>I5/O5</f>
        <v>4301.538461538462</v>
      </c>
      <c r="V5" s="20">
        <f>J5/P5</f>
        <v>746.1578947368421</v>
      </c>
      <c r="W5" s="20">
        <f>K5/Q5</f>
        <v>504.5546875</v>
      </c>
      <c r="X5" s="20">
        <f>L5/R5</f>
        <v>34.0122878876536</v>
      </c>
      <c r="Y5" s="20">
        <f>(M5*5/12)/S5</f>
        <v>184.15088383838383</v>
      </c>
      <c r="Z5" s="10"/>
    </row>
    <row r="6" spans="1:26" s="21" customFormat="1" ht="30.75" customHeight="1">
      <c r="A6" s="10"/>
      <c r="B6" s="11" t="s">
        <v>27</v>
      </c>
      <c r="C6" s="12" t="s">
        <v>28</v>
      </c>
      <c r="D6" s="13" t="s">
        <v>22</v>
      </c>
      <c r="E6" s="14">
        <v>3.825</v>
      </c>
      <c r="F6" s="14">
        <v>3.723</v>
      </c>
      <c r="G6" s="14">
        <v>5.021</v>
      </c>
      <c r="H6" s="15">
        <v>54505</v>
      </c>
      <c r="I6" s="16">
        <v>52175</v>
      </c>
      <c r="J6" s="17">
        <v>60778</v>
      </c>
      <c r="K6" s="17">
        <v>60258</v>
      </c>
      <c r="L6" s="17">
        <v>56143</v>
      </c>
      <c r="M6" s="17">
        <v>56348</v>
      </c>
      <c r="N6" s="19">
        <v>51</v>
      </c>
      <c r="O6" s="19">
        <v>28</v>
      </c>
      <c r="P6" s="19">
        <v>35</v>
      </c>
      <c r="Q6" s="19">
        <v>32</v>
      </c>
      <c r="R6" s="53">
        <v>204</v>
      </c>
      <c r="S6" s="19">
        <v>17</v>
      </c>
      <c r="T6" s="20">
        <f>H6/N6</f>
        <v>1068.7254901960785</v>
      </c>
      <c r="U6" s="20">
        <f>I6/O6</f>
        <v>1863.392857142857</v>
      </c>
      <c r="V6" s="20">
        <f>J6/P6</f>
        <v>1736.5142857142857</v>
      </c>
      <c r="W6" s="20">
        <f>K6/Q6</f>
        <v>1883.0625</v>
      </c>
      <c r="X6" s="20">
        <f>L6/R6</f>
        <v>275.21078431372547</v>
      </c>
      <c r="Y6" s="20">
        <f>(M6*5/12)/S6</f>
        <v>1381.078431372549</v>
      </c>
      <c r="Z6" s="22"/>
    </row>
    <row r="7" spans="1:26" s="21" customFormat="1" ht="38.25" customHeight="1">
      <c r="A7" s="10"/>
      <c r="B7" s="11" t="s">
        <v>25</v>
      </c>
      <c r="C7" s="12" t="s">
        <v>26</v>
      </c>
      <c r="D7" s="13" t="s">
        <v>22</v>
      </c>
      <c r="E7" s="14">
        <v>2.768</v>
      </c>
      <c r="F7" s="14">
        <v>3.742</v>
      </c>
      <c r="G7" s="14">
        <v>4.494</v>
      </c>
      <c r="H7" s="15">
        <v>22221</v>
      </c>
      <c r="I7" s="16">
        <v>21572</v>
      </c>
      <c r="J7" s="17">
        <v>22444</v>
      </c>
      <c r="K7" s="17">
        <v>23849</v>
      </c>
      <c r="L7" s="17">
        <v>21847</v>
      </c>
      <c r="M7" s="17">
        <v>21927</v>
      </c>
      <c r="N7" s="18">
        <v>96</v>
      </c>
      <c r="O7" s="19">
        <v>57</v>
      </c>
      <c r="P7" s="19">
        <v>48</v>
      </c>
      <c r="Q7" s="19">
        <v>56</v>
      </c>
      <c r="R7" s="53">
        <v>317</v>
      </c>
      <c r="S7" s="19">
        <v>205</v>
      </c>
      <c r="T7" s="20">
        <f>H7/N7</f>
        <v>231.46875</v>
      </c>
      <c r="U7" s="20">
        <f>I7/O7</f>
        <v>378.4561403508772</v>
      </c>
      <c r="V7" s="20">
        <f>J7/P7</f>
        <v>467.5833333333333</v>
      </c>
      <c r="W7" s="20">
        <f>K7/Q7</f>
        <v>425.875</v>
      </c>
      <c r="X7" s="20">
        <f>L7/R7</f>
        <v>68.91798107255521</v>
      </c>
      <c r="Y7" s="20">
        <f>(M7*5/12)/S7</f>
        <v>44.56707317073171</v>
      </c>
      <c r="Z7" s="10"/>
    </row>
    <row r="8" spans="1:26" s="21" customFormat="1" ht="38.25" customHeight="1">
      <c r="A8" s="10"/>
      <c r="B8" s="11" t="s">
        <v>47</v>
      </c>
      <c r="C8" s="12" t="s">
        <v>29</v>
      </c>
      <c r="D8" s="13" t="s">
        <v>22</v>
      </c>
      <c r="E8" s="14">
        <v>3.212</v>
      </c>
      <c r="F8" s="14">
        <v>3.396</v>
      </c>
      <c r="G8" s="14">
        <v>4.259</v>
      </c>
      <c r="H8" s="15">
        <v>15601</v>
      </c>
      <c r="I8" s="16">
        <v>14934</v>
      </c>
      <c r="J8" s="17">
        <v>16232</v>
      </c>
      <c r="K8" s="17">
        <v>17248</v>
      </c>
      <c r="L8" s="17">
        <v>16070</v>
      </c>
      <c r="M8" s="17">
        <v>16129</v>
      </c>
      <c r="N8" s="18">
        <v>24</v>
      </c>
      <c r="O8" s="19">
        <v>27</v>
      </c>
      <c r="P8" s="19">
        <v>11</v>
      </c>
      <c r="Q8" s="19">
        <v>17</v>
      </c>
      <c r="R8" s="53">
        <v>156</v>
      </c>
      <c r="S8" s="19">
        <v>25</v>
      </c>
      <c r="T8" s="20">
        <f>H8/N8</f>
        <v>650.0416666666666</v>
      </c>
      <c r="U8" s="20">
        <f>I8/O8</f>
        <v>553.1111111111111</v>
      </c>
      <c r="V8" s="20">
        <f>J8/P8</f>
        <v>1475.6363636363637</v>
      </c>
      <c r="W8" s="20">
        <f>K8/Q8</f>
        <v>1014.5882352941177</v>
      </c>
      <c r="X8" s="20">
        <f>L8/R8</f>
        <v>103.01282051282051</v>
      </c>
      <c r="Y8" s="20">
        <f>(M8*5/12)/S8</f>
        <v>268.81666666666666</v>
      </c>
      <c r="Z8" s="10"/>
    </row>
    <row r="9" spans="1:26" s="21" customFormat="1" ht="39.75" customHeight="1">
      <c r="A9" s="10"/>
      <c r="B9" s="11" t="s">
        <v>30</v>
      </c>
      <c r="C9" s="12" t="s">
        <v>31</v>
      </c>
      <c r="D9" s="13" t="s">
        <v>22</v>
      </c>
      <c r="E9" s="14">
        <v>1.062</v>
      </c>
      <c r="F9" s="14">
        <v>1.424</v>
      </c>
      <c r="G9" s="14">
        <v>4.259</v>
      </c>
      <c r="H9" s="15">
        <v>18582</v>
      </c>
      <c r="I9" s="16">
        <v>17128</v>
      </c>
      <c r="J9" s="17">
        <v>18239</v>
      </c>
      <c r="K9" s="17">
        <v>18482</v>
      </c>
      <c r="L9" s="17">
        <v>17470</v>
      </c>
      <c r="M9" s="17">
        <v>17609</v>
      </c>
      <c r="N9" s="18">
        <v>18</v>
      </c>
      <c r="O9" s="19">
        <v>55</v>
      </c>
      <c r="P9" s="19">
        <v>25</v>
      </c>
      <c r="Q9" s="19">
        <v>4</v>
      </c>
      <c r="R9" s="53">
        <v>19</v>
      </c>
      <c r="S9" s="19">
        <v>19</v>
      </c>
      <c r="T9" s="20">
        <f>H9/N9</f>
        <v>1032.3333333333333</v>
      </c>
      <c r="U9" s="20">
        <f>I9/O9</f>
        <v>311.41818181818184</v>
      </c>
      <c r="V9" s="20">
        <f>J9/P9</f>
        <v>729.56</v>
      </c>
      <c r="W9" s="20">
        <f>K9/Q9</f>
        <v>4620.5</v>
      </c>
      <c r="X9" s="20">
        <f>L9/R9</f>
        <v>919.4736842105264</v>
      </c>
      <c r="Y9" s="20">
        <f>(M9*5/12)/S9</f>
        <v>386.16228070175436</v>
      </c>
      <c r="Z9" s="22"/>
    </row>
    <row r="10" spans="2:26" s="23" customFormat="1" ht="16.5">
      <c r="B10" s="24"/>
      <c r="E10" s="25"/>
      <c r="F10" s="25"/>
      <c r="G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6" s="27" customFormat="1" ht="16.5">
      <c r="A11" s="26" t="s">
        <v>32</v>
      </c>
      <c r="D11" s="28"/>
      <c r="E11" s="28"/>
      <c r="F11" s="28"/>
      <c r="G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</row>
    <row r="12" spans="1:26" s="27" customFormat="1" ht="19.5">
      <c r="A12" s="30" t="s">
        <v>33</v>
      </c>
      <c r="D12" s="28"/>
      <c r="E12" s="28"/>
      <c r="F12" s="28"/>
      <c r="G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1:26" s="27" customFormat="1" ht="16.5">
      <c r="A13" s="31" t="s">
        <v>57</v>
      </c>
      <c r="D13" s="28"/>
      <c r="E13" s="28"/>
      <c r="F13" s="28"/>
      <c r="G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</row>
    <row r="14" spans="1:26" s="27" customFormat="1" ht="24" customHeight="1">
      <c r="A14" s="32" t="s">
        <v>49</v>
      </c>
      <c r="D14" s="28"/>
      <c r="E14" s="28"/>
      <c r="F14" s="28"/>
      <c r="G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</row>
    <row r="15" spans="1:26" s="27" customFormat="1" ht="24.75" customHeight="1">
      <c r="A15" s="33" t="s">
        <v>34</v>
      </c>
      <c r="B15" s="34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36"/>
      <c r="W15" s="36"/>
      <c r="X15" s="36"/>
      <c r="Y15" s="36"/>
      <c r="Z15" s="37"/>
    </row>
    <row r="16" spans="1:26" s="27" customFormat="1" ht="22.5" customHeight="1">
      <c r="A16" s="33" t="s">
        <v>34</v>
      </c>
      <c r="B16" s="34" t="s">
        <v>36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6"/>
      <c r="W16" s="36"/>
      <c r="X16" s="36"/>
      <c r="Y16" s="36"/>
      <c r="Z16" s="37"/>
    </row>
    <row r="17" spans="1:26" s="27" customFormat="1" ht="21" customHeight="1">
      <c r="A17" s="33" t="s">
        <v>34</v>
      </c>
      <c r="B17" s="34" t="s">
        <v>37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36"/>
      <c r="W17" s="36"/>
      <c r="X17" s="36"/>
      <c r="Y17" s="36"/>
      <c r="Z17" s="37"/>
    </row>
    <row r="18" spans="1:26" s="27" customFormat="1" ht="24.75" customHeight="1">
      <c r="A18" s="33" t="s">
        <v>38</v>
      </c>
      <c r="B18" s="54" t="s">
        <v>39</v>
      </c>
      <c r="C18" s="55"/>
      <c r="D18" s="56" t="s">
        <v>40</v>
      </c>
      <c r="E18" s="57"/>
      <c r="F18" s="57"/>
      <c r="G18" s="58"/>
      <c r="H18" s="56" t="s">
        <v>41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</row>
    <row r="19" spans="1:26" s="27" customFormat="1" ht="92.25" customHeight="1">
      <c r="A19" s="33"/>
      <c r="B19" s="40"/>
      <c r="C19" s="39"/>
      <c r="D19" s="38"/>
      <c r="E19" s="39"/>
      <c r="F19" s="39"/>
      <c r="G19" s="39"/>
      <c r="H19" s="59" t="s">
        <v>42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</row>
    <row r="20" spans="1:26" s="27" customFormat="1" ht="89.25" customHeight="1">
      <c r="A20" s="33"/>
      <c r="B20" s="40"/>
      <c r="C20" s="39"/>
      <c r="D20" s="38"/>
      <c r="E20" s="39"/>
      <c r="F20" s="39"/>
      <c r="G20" s="39"/>
      <c r="H20" s="59" t="s">
        <v>42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</row>
    <row r="21" spans="1:26" s="27" customFormat="1" ht="85.5" customHeight="1">
      <c r="A21" s="33"/>
      <c r="B21" s="40"/>
      <c r="C21" s="39"/>
      <c r="D21" s="38"/>
      <c r="E21" s="39"/>
      <c r="F21" s="39"/>
      <c r="G21" s="39"/>
      <c r="H21" s="59" t="s">
        <v>42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1"/>
    </row>
    <row r="22" spans="1:20" s="27" customFormat="1" ht="57" customHeight="1">
      <c r="A22" s="41" t="s">
        <v>43</v>
      </c>
      <c r="B22" s="26"/>
      <c r="D22" s="28"/>
      <c r="E22" s="28"/>
      <c r="F22" s="28"/>
      <c r="G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</sheetData>
  <sheetProtection/>
  <mergeCells count="6">
    <mergeCell ref="B18:C18"/>
    <mergeCell ref="H18:Z18"/>
    <mergeCell ref="H19:Z19"/>
    <mergeCell ref="H20:Z20"/>
    <mergeCell ref="H21:Z21"/>
    <mergeCell ref="D18:G18"/>
  </mergeCells>
  <conditionalFormatting sqref="B3:C9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2022-07-26T03:18:45Z</cp:lastPrinted>
  <dcterms:created xsi:type="dcterms:W3CDTF">2020-07-29T04:52:30Z</dcterms:created>
  <dcterms:modified xsi:type="dcterms:W3CDTF">2022-07-26T03:19:29Z</dcterms:modified>
  <cp:category/>
  <cp:version/>
  <cp:contentType/>
  <cp:contentStatus/>
</cp:coreProperties>
</file>