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病理部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<sst xmlns="http://schemas.openxmlformats.org/spreadsheetml/2006/main" count="72" uniqueCount="58">
  <si>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</si>
  <si>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</si>
  <si>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</si>
  <si>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</si>
  <si>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</si>
  <si>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</si>
  <si>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</si>
  <si>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</si>
  <si>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</si>
  <si>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</si>
  <si>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</si>
  <si>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</si>
  <si>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Modern Pathology</t>
  </si>
  <si>
    <t>0893-3952</t>
  </si>
  <si>
    <t>病理部</t>
  </si>
  <si>
    <t>Journal of Pathology</t>
  </si>
  <si>
    <t>0022-3417</t>
  </si>
  <si>
    <t>因收錄在期刊套裝中，故訂購價格為平均套裝刊價</t>
  </si>
  <si>
    <t>American Journal of Surgical Pathology</t>
  </si>
  <si>
    <t>0147-5185</t>
  </si>
  <si>
    <t>2018年改以套裝方式訂購，故價格降低</t>
  </si>
  <si>
    <t>American Journal of Pathology</t>
  </si>
  <si>
    <t>0002-9440</t>
  </si>
  <si>
    <t>Histopathology</t>
  </si>
  <si>
    <t>0309-0167</t>
  </si>
  <si>
    <t>Human Pathology</t>
  </si>
  <si>
    <t>0046-8177</t>
  </si>
  <si>
    <t>Advances in Anatomic Pathology</t>
  </si>
  <si>
    <t>1072-4109</t>
  </si>
  <si>
    <t>Journal of Cutaneous Pathology</t>
  </si>
  <si>
    <t>0303-6987</t>
  </si>
  <si>
    <t>Cytopathology</t>
  </si>
  <si>
    <t>0956-5507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</si>
  <si>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</si>
  <si>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</si>
  <si>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</si>
  <si>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</si>
  <si>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</si>
  <si>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</si>
  <si>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</si>
  <si>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</si>
  <si>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</si>
  <si>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</si>
  <si>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</si>
  <si>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</si>
  <si>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</si>
  <si>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</si>
  <si>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2019年訂購價格</t>
  </si>
  <si>
    <t>2020年訂購價格</t>
  </si>
  <si>
    <t>2019年全文點閱篇次</t>
  </si>
  <si>
    <t>2019年平均每篇全文點閱金額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</si>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</sst>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_(* #,##0_);_(* \(#,##0\);_(* &quot;-&quot;??_);_(@_)"/>
    <numFmt numFmtId="179" formatCode="0.000_ "/>
    <numFmt numFmtId="180" formatCode="_-* #,##0.0_-;\-* #,##0.0_-;_-* &quot;-&quot;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76" fontId="42" fillId="4" borderId="10" xfId="34" applyNumberFormat="1" applyFont="1" applyFill="1" applyBorder="1" applyAlignment="1">
      <alignment horizontal="center" vertical="center" wrapText="1"/>
    </xf>
    <xf numFmtId="176" fontId="0" fillId="4" borderId="10" xfId="34" applyNumberFormat="1" applyFont="1" applyFill="1" applyBorder="1" applyAlignment="1">
      <alignment vertical="center"/>
    </xf>
    <xf numFmtId="0" fontId="42" fillId="3" borderId="10" xfId="33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vertical="center"/>
    </xf>
    <xf numFmtId="177" fontId="42" fillId="7" borderId="10" xfId="33" applyNumberFormat="1" applyFont="1" applyFill="1" applyBorder="1" applyAlignment="1">
      <alignment horizontal="right" vertical="center" wrapText="1"/>
      <protection/>
    </xf>
    <xf numFmtId="0" fontId="2" fillId="0" borderId="10" xfId="33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8" fontId="0" fillId="4" borderId="10" xfId="34" applyNumberFormat="1" applyFont="1" applyFill="1" applyBorder="1" applyAlignment="1">
      <alignment horizontal="center" vertical="center"/>
    </xf>
    <xf numFmtId="0" fontId="2" fillId="3" borderId="10" xfId="33" applyNumberFormat="1" applyFill="1" applyBorder="1" applyAlignment="1">
      <alignment horizontal="center" vertical="center"/>
      <protection/>
    </xf>
    <xf numFmtId="177" fontId="2" fillId="7" borderId="10" xfId="33" applyNumberFormat="1" applyFill="1" applyBorder="1" applyAlignment="1">
      <alignment horizontal="right" vertical="center"/>
      <protection/>
    </xf>
    <xf numFmtId="0" fontId="0" fillId="0" borderId="10" xfId="0" applyBorder="1" applyAlignment="1">
      <alignment vertical="center" wrapText="1"/>
    </xf>
    <xf numFmtId="0" fontId="42" fillId="0" borderId="10" xfId="33" applyNumberFormat="1" applyFont="1" applyFill="1" applyBorder="1" applyAlignment="1">
      <alignment horizontal="center" vertical="center" wrapText="1"/>
      <protection/>
    </xf>
    <xf numFmtId="1" fontId="0" fillId="3" borderId="10" xfId="0" applyNumberFormat="1" applyFill="1" applyBorder="1" applyAlignment="1">
      <alignment vertical="center"/>
    </xf>
    <xf numFmtId="179" fontId="42" fillId="0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 applyAlignment="1">
      <alignment vertical="center" wrapText="1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0" xfId="33" applyAlignment="1">
      <alignment horizontal="left"/>
      <protection/>
    </xf>
    <xf numFmtId="0" fontId="2" fillId="0" borderId="0" xfId="33" applyAlignment="1">
      <alignment horizontal="left" vertical="center" wrapText="1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2" fillId="0" borderId="11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4"/>
  <sheetViews>
    <sheetView tabSelected="1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24" sqref="J24"/>
    </sheetView>
  </sheetViews>
  <sheetFormatPr defaultColWidth="9.00390625" defaultRowHeight="15.75"/>
  <cols>
    <col min="1" max="1" width="5.75390625" style="0" customWidth="1"/>
    <col min="2" max="2" width="25.125" style="2" customWidth="1"/>
    <col min="3" max="3" width="10.125" style="0" customWidth="1"/>
    <col min="4" max="4" width="7.50390625" style="0" bestFit="1" customWidth="1"/>
    <col min="5" max="5" width="7.50390625" style="3" hidden="1" customWidth="1"/>
    <col min="6" max="6" width="6.75390625" style="3" bestFit="1" customWidth="1"/>
    <col min="7" max="7" width="9.625" style="0" hidden="1" customWidth="1"/>
    <col min="8" max="8" width="8.625" style="0" hidden="1" customWidth="1"/>
    <col min="9" max="9" width="8.75390625" style="0" customWidth="1"/>
    <col min="10" max="10" width="9.125" style="0" customWidth="1"/>
    <col min="11" max="11" width="8.6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7.25390625" style="0" customWidth="1"/>
  </cols>
  <sheetData>
    <row r="1" spans="1:25" ht="16.5">
      <c r="A1" s="1" t="s">
        <v>51</v>
      </c>
      <c r="M1" s="3"/>
      <c r="N1" s="3"/>
      <c r="O1" s="3"/>
      <c r="P1" s="3"/>
      <c r="V1" s="3"/>
      <c r="W1" s="3"/>
      <c r="X1" s="3"/>
      <c r="Y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46</v>
      </c>
      <c r="G2" s="6" t="s">
        <v>5</v>
      </c>
      <c r="H2" s="6" t="s">
        <v>6</v>
      </c>
      <c r="I2" s="6" t="s">
        <v>47</v>
      </c>
      <c r="J2" s="44" t="s">
        <v>48</v>
      </c>
      <c r="K2" s="44" t="s">
        <v>53</v>
      </c>
      <c r="L2" s="7" t="s">
        <v>7</v>
      </c>
      <c r="M2" s="7" t="s">
        <v>8</v>
      </c>
      <c r="N2" s="7" t="s">
        <v>49</v>
      </c>
      <c r="O2" s="7" t="s">
        <v>55</v>
      </c>
      <c r="P2" s="7" t="s">
        <v>54</v>
      </c>
      <c r="Q2" s="8" t="s">
        <v>9</v>
      </c>
      <c r="R2" s="8" t="s">
        <v>10</v>
      </c>
      <c r="S2" s="8" t="s">
        <v>50</v>
      </c>
      <c r="T2" s="8" t="s">
        <v>57</v>
      </c>
      <c r="U2" s="8" t="s">
        <v>56</v>
      </c>
      <c r="V2" s="4" t="s">
        <v>11</v>
      </c>
    </row>
    <row r="3" spans="1:22" ht="24.75" customHeight="1">
      <c r="A3" s="4"/>
      <c r="B3" s="9" t="s">
        <v>12</v>
      </c>
      <c r="C3" s="10" t="s">
        <v>13</v>
      </c>
      <c r="D3" s="10" t="s">
        <v>14</v>
      </c>
      <c r="E3" s="11">
        <v>6.365</v>
      </c>
      <c r="F3" s="11">
        <v>5.988</v>
      </c>
      <c r="G3" s="12">
        <v>21530</v>
      </c>
      <c r="H3" s="12">
        <v>25271.512000000006</v>
      </c>
      <c r="I3" s="13">
        <v>27361.760000000002</v>
      </c>
      <c r="J3" s="13">
        <v>26296</v>
      </c>
      <c r="K3" s="13">
        <v>28559.03</v>
      </c>
      <c r="L3" s="14">
        <v>332</v>
      </c>
      <c r="M3" s="15">
        <v>250</v>
      </c>
      <c r="N3" s="15">
        <v>214</v>
      </c>
      <c r="O3" s="15">
        <v>397</v>
      </c>
      <c r="P3" s="15">
        <v>269</v>
      </c>
      <c r="Q3" s="16">
        <f>G3/L3</f>
        <v>64.84939759036145</v>
      </c>
      <c r="R3" s="16">
        <f>H3/M3</f>
        <v>101.08604800000002</v>
      </c>
      <c r="S3" s="16">
        <f>I3/N3</f>
        <v>127.85869158878505</v>
      </c>
      <c r="T3" s="16">
        <f>J3/O3</f>
        <v>66.2367758186398</v>
      </c>
      <c r="U3" s="16">
        <f>K3*0.5/P3</f>
        <v>53.08369888475836</v>
      </c>
      <c r="V3" s="4"/>
    </row>
    <row r="4" spans="1:22" ht="54.75" customHeight="1">
      <c r="A4" s="4"/>
      <c r="B4" s="9" t="s">
        <v>15</v>
      </c>
      <c r="C4" s="17" t="s">
        <v>16</v>
      </c>
      <c r="D4" s="10" t="s">
        <v>14</v>
      </c>
      <c r="E4" s="11">
        <v>5.942</v>
      </c>
      <c r="F4" s="11">
        <v>5.979</v>
      </c>
      <c r="G4" s="18">
        <v>1496</v>
      </c>
      <c r="H4" s="19">
        <v>1221</v>
      </c>
      <c r="I4" s="13">
        <v>99055</v>
      </c>
      <c r="J4" s="13">
        <v>105258</v>
      </c>
      <c r="K4" s="13">
        <v>91920</v>
      </c>
      <c r="L4" s="20">
        <v>71</v>
      </c>
      <c r="M4" s="15">
        <v>84</v>
      </c>
      <c r="N4" s="15">
        <v>81</v>
      </c>
      <c r="O4" s="15">
        <v>49</v>
      </c>
      <c r="P4" s="15">
        <v>4</v>
      </c>
      <c r="Q4" s="21">
        <f>G4/L4</f>
        <v>21.070422535211268</v>
      </c>
      <c r="R4" s="16">
        <f>H4/M4</f>
        <v>14.535714285714286</v>
      </c>
      <c r="S4" s="16">
        <f aca="true" t="shared" si="0" ref="S4:S11">I4/N4</f>
        <v>1222.9012345679012</v>
      </c>
      <c r="T4" s="16">
        <f aca="true" t="shared" si="1" ref="T4:T11">J4/O4</f>
        <v>2148.122448979592</v>
      </c>
      <c r="U4" s="16">
        <f aca="true" t="shared" si="2" ref="U4:U11">K4*0.5/P4</f>
        <v>11490</v>
      </c>
      <c r="V4" s="22" t="s">
        <v>17</v>
      </c>
    </row>
    <row r="5" spans="1:22" ht="49.5">
      <c r="A5" s="4"/>
      <c r="B5" s="9" t="s">
        <v>18</v>
      </c>
      <c r="C5" s="10" t="s">
        <v>19</v>
      </c>
      <c r="D5" s="10" t="s">
        <v>14</v>
      </c>
      <c r="E5" s="23">
        <v>6.155</v>
      </c>
      <c r="F5" s="23">
        <v>4.958</v>
      </c>
      <c r="G5" s="12">
        <v>105246</v>
      </c>
      <c r="H5" s="12">
        <v>21486</v>
      </c>
      <c r="I5" s="13">
        <v>11077.33</v>
      </c>
      <c r="J5" s="13">
        <v>11602</v>
      </c>
      <c r="K5" s="13">
        <v>11427</v>
      </c>
      <c r="L5" s="14">
        <v>367</v>
      </c>
      <c r="M5" s="15">
        <v>499</v>
      </c>
      <c r="N5" s="24">
        <v>176</v>
      </c>
      <c r="O5" s="24">
        <v>284</v>
      </c>
      <c r="P5" s="24">
        <v>265</v>
      </c>
      <c r="Q5" s="16">
        <f>G5/L5</f>
        <v>286.77384196185284</v>
      </c>
      <c r="R5" s="16">
        <f>H5/M5</f>
        <v>43.05811623246493</v>
      </c>
      <c r="S5" s="16">
        <f t="shared" si="0"/>
        <v>62.939375</v>
      </c>
      <c r="T5" s="16">
        <f t="shared" si="1"/>
        <v>40.852112676056336</v>
      </c>
      <c r="U5" s="16">
        <f t="shared" si="2"/>
        <v>21.560377358490566</v>
      </c>
      <c r="V5" s="22" t="s">
        <v>20</v>
      </c>
    </row>
    <row r="6" spans="1:22" ht="49.5">
      <c r="A6" s="4"/>
      <c r="B6" s="9" t="s">
        <v>27</v>
      </c>
      <c r="C6" s="10" t="s">
        <v>28</v>
      </c>
      <c r="D6" s="10" t="s">
        <v>14</v>
      </c>
      <c r="E6" s="25">
        <v>3.53</v>
      </c>
      <c r="F6" s="25">
        <v>3.746</v>
      </c>
      <c r="G6" s="12">
        <v>37001</v>
      </c>
      <c r="H6" s="12">
        <v>7725</v>
      </c>
      <c r="I6" s="13">
        <v>11077.33</v>
      </c>
      <c r="J6" s="13">
        <v>11602</v>
      </c>
      <c r="K6" s="13">
        <v>11427</v>
      </c>
      <c r="L6" s="14">
        <v>32</v>
      </c>
      <c r="M6" s="15">
        <v>66</v>
      </c>
      <c r="N6" s="24">
        <v>14</v>
      </c>
      <c r="O6" s="24">
        <v>27</v>
      </c>
      <c r="P6" s="24">
        <v>50</v>
      </c>
      <c r="Q6" s="16">
        <f>G6/L6</f>
        <v>1156.28125</v>
      </c>
      <c r="R6" s="16">
        <f>H6/M6</f>
        <v>117.04545454545455</v>
      </c>
      <c r="S6" s="16">
        <f t="shared" si="0"/>
        <v>791.2378571428571</v>
      </c>
      <c r="T6" s="16">
        <f t="shared" si="1"/>
        <v>429.7037037037037</v>
      </c>
      <c r="U6" s="16">
        <f t="shared" si="2"/>
        <v>114.27</v>
      </c>
      <c r="V6" s="22" t="s">
        <v>20</v>
      </c>
    </row>
    <row r="7" spans="1:22" ht="30" customHeight="1">
      <c r="A7" s="4"/>
      <c r="B7" s="9" t="s">
        <v>23</v>
      </c>
      <c r="C7" s="10" t="s">
        <v>24</v>
      </c>
      <c r="D7" s="10" t="s">
        <v>14</v>
      </c>
      <c r="E7" s="23">
        <v>3.294</v>
      </c>
      <c r="F7" s="23">
        <v>3.626</v>
      </c>
      <c r="G7" s="12">
        <v>130720</v>
      </c>
      <c r="H7" s="12">
        <v>125132</v>
      </c>
      <c r="I7" s="13">
        <v>136003</v>
      </c>
      <c r="J7" s="13">
        <v>144230</v>
      </c>
      <c r="K7" s="13">
        <v>130080</v>
      </c>
      <c r="L7" s="14">
        <v>154</v>
      </c>
      <c r="M7" s="15">
        <v>101</v>
      </c>
      <c r="N7" s="15">
        <v>130</v>
      </c>
      <c r="O7" s="15">
        <v>117</v>
      </c>
      <c r="P7" s="15">
        <v>189</v>
      </c>
      <c r="Q7" s="16">
        <f>G7/L7</f>
        <v>848.8311688311688</v>
      </c>
      <c r="R7" s="16">
        <f>H7/M7</f>
        <v>1238.930693069307</v>
      </c>
      <c r="S7" s="16">
        <f t="shared" si="0"/>
        <v>1046.176923076923</v>
      </c>
      <c r="T7" s="16">
        <f t="shared" si="1"/>
        <v>1232.7350427350427</v>
      </c>
      <c r="U7" s="16">
        <f t="shared" si="2"/>
        <v>344.12698412698415</v>
      </c>
      <c r="V7" s="4"/>
    </row>
    <row r="8" spans="1:22" ht="24.75" customHeight="1">
      <c r="A8" s="4"/>
      <c r="B8" s="9" t="s">
        <v>21</v>
      </c>
      <c r="C8" s="10" t="s">
        <v>22</v>
      </c>
      <c r="D8" s="10" t="s">
        <v>14</v>
      </c>
      <c r="E8" s="11">
        <v>3.762</v>
      </c>
      <c r="F8" s="11">
        <v>3.491</v>
      </c>
      <c r="G8" s="12">
        <v>33327.17622</v>
      </c>
      <c r="H8" s="12">
        <v>33832.564612</v>
      </c>
      <c r="I8" s="13">
        <v>36657.87104</v>
      </c>
      <c r="J8" s="13">
        <v>35419.2531</v>
      </c>
      <c r="K8" s="13">
        <v>35173.5096</v>
      </c>
      <c r="L8" s="14">
        <v>105</v>
      </c>
      <c r="M8" s="15">
        <v>128</v>
      </c>
      <c r="N8" s="15">
        <v>35</v>
      </c>
      <c r="O8" s="15">
        <v>19</v>
      </c>
      <c r="P8" s="15">
        <v>18</v>
      </c>
      <c r="Q8" s="16">
        <f>G8/L8</f>
        <v>317.4016782857143</v>
      </c>
      <c r="R8" s="16">
        <f>H8/M8</f>
        <v>264.31691103125</v>
      </c>
      <c r="S8" s="16">
        <f t="shared" si="0"/>
        <v>1047.367744</v>
      </c>
      <c r="T8" s="16">
        <f t="shared" si="1"/>
        <v>1864.1712157894738</v>
      </c>
      <c r="U8" s="16">
        <f t="shared" si="2"/>
        <v>977.0419333333333</v>
      </c>
      <c r="V8" s="4"/>
    </row>
    <row r="9" spans="1:22" ht="34.5" customHeight="1">
      <c r="A9" s="4"/>
      <c r="B9" s="9" t="s">
        <v>25</v>
      </c>
      <c r="C9" s="10" t="s">
        <v>26</v>
      </c>
      <c r="D9" s="10" t="s">
        <v>14</v>
      </c>
      <c r="E9" s="25">
        <v>2.74</v>
      </c>
      <c r="F9" s="25">
        <v>2.735</v>
      </c>
      <c r="G9" s="12">
        <v>29701.340422</v>
      </c>
      <c r="H9" s="12">
        <v>30929.476589</v>
      </c>
      <c r="I9" s="13">
        <v>34347.134640000004</v>
      </c>
      <c r="J9" s="13">
        <v>33186.3917</v>
      </c>
      <c r="K9" s="13">
        <v>34706.633279999995</v>
      </c>
      <c r="L9" s="14">
        <v>233</v>
      </c>
      <c r="M9" s="15">
        <v>240</v>
      </c>
      <c r="N9" s="15">
        <v>131</v>
      </c>
      <c r="O9" s="15">
        <v>81</v>
      </c>
      <c r="P9" s="15">
        <v>55</v>
      </c>
      <c r="Q9" s="16">
        <f>G9/L9</f>
        <v>127.47356404291845</v>
      </c>
      <c r="R9" s="16">
        <f>H9/M9</f>
        <v>128.87281912083333</v>
      </c>
      <c r="S9" s="16">
        <f t="shared" si="0"/>
        <v>262.1918674809161</v>
      </c>
      <c r="T9" s="16">
        <f t="shared" si="1"/>
        <v>409.7085395061728</v>
      </c>
      <c r="U9" s="16">
        <f t="shared" si="2"/>
        <v>315.514848</v>
      </c>
      <c r="V9" s="4"/>
    </row>
    <row r="10" spans="1:22" ht="49.5">
      <c r="A10" s="4"/>
      <c r="B10" s="9" t="s">
        <v>31</v>
      </c>
      <c r="C10" s="10" t="s">
        <v>32</v>
      </c>
      <c r="D10" s="10" t="s">
        <v>14</v>
      </c>
      <c r="E10" s="11">
        <v>1.473</v>
      </c>
      <c r="F10" s="11">
        <v>1.493</v>
      </c>
      <c r="G10" s="18">
        <v>1496</v>
      </c>
      <c r="H10" s="19">
        <v>1221</v>
      </c>
      <c r="I10" s="13">
        <v>1236</v>
      </c>
      <c r="J10" s="13">
        <v>1326</v>
      </c>
      <c r="K10" s="13">
        <v>1515</v>
      </c>
      <c r="L10" s="20">
        <v>14</v>
      </c>
      <c r="M10" s="15">
        <v>43</v>
      </c>
      <c r="N10" s="15">
        <v>15</v>
      </c>
      <c r="O10" s="15">
        <v>19</v>
      </c>
      <c r="P10" s="15">
        <v>2</v>
      </c>
      <c r="Q10" s="21">
        <f>G10/L10</f>
        <v>106.85714285714286</v>
      </c>
      <c r="R10" s="16">
        <f>H10/M10</f>
        <v>28.3953488372093</v>
      </c>
      <c r="S10" s="16">
        <f t="shared" si="0"/>
        <v>82.4</v>
      </c>
      <c r="T10" s="16">
        <f t="shared" si="1"/>
        <v>69.78947368421052</v>
      </c>
      <c r="U10" s="16">
        <f t="shared" si="2"/>
        <v>378.75</v>
      </c>
      <c r="V10" s="22" t="s">
        <v>17</v>
      </c>
    </row>
    <row r="11" spans="1:22" ht="42.75" customHeight="1">
      <c r="A11" s="4"/>
      <c r="B11" s="9" t="s">
        <v>29</v>
      </c>
      <c r="C11" s="10" t="s">
        <v>30</v>
      </c>
      <c r="D11" s="10" t="s">
        <v>14</v>
      </c>
      <c r="E11" s="11">
        <v>1.524</v>
      </c>
      <c r="F11" s="11">
        <v>1.373</v>
      </c>
      <c r="G11" s="12">
        <v>68632</v>
      </c>
      <c r="H11" s="12">
        <v>65698</v>
      </c>
      <c r="I11" s="13">
        <v>71405</v>
      </c>
      <c r="J11" s="13">
        <v>75876</v>
      </c>
      <c r="K11" s="13">
        <v>70694</v>
      </c>
      <c r="L11" s="14">
        <v>149</v>
      </c>
      <c r="M11" s="15">
        <v>104</v>
      </c>
      <c r="N11" s="15">
        <v>110</v>
      </c>
      <c r="O11" s="15">
        <v>82</v>
      </c>
      <c r="P11" s="15">
        <v>28</v>
      </c>
      <c r="Q11" s="16">
        <f>G11/L11</f>
        <v>460.61744966442956</v>
      </c>
      <c r="R11" s="16">
        <f>H11/M11</f>
        <v>631.7115384615385</v>
      </c>
      <c r="S11" s="16">
        <f t="shared" si="0"/>
        <v>649.1363636363636</v>
      </c>
      <c r="T11" s="16">
        <f t="shared" si="1"/>
        <v>925.3170731707318</v>
      </c>
      <c r="U11" s="16">
        <f t="shared" si="2"/>
        <v>1262.392857142857</v>
      </c>
      <c r="V11" s="4"/>
    </row>
    <row r="12" spans="2:22" s="26" customFormat="1" ht="16.5">
      <c r="B12" s="27"/>
      <c r="E12" s="28"/>
      <c r="F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</row>
    <row r="13" spans="1:21" s="31" customFormat="1" ht="16.5">
      <c r="A13" s="29" t="s">
        <v>33</v>
      </c>
      <c r="B13" s="30"/>
      <c r="D13" s="32"/>
      <c r="E13" s="32"/>
      <c r="F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s="31" customFormat="1" ht="19.5">
      <c r="A14" s="33" t="s">
        <v>34</v>
      </c>
      <c r="B14" s="30"/>
      <c r="D14" s="32"/>
      <c r="E14" s="32"/>
      <c r="F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s="31" customFormat="1" ht="16.5">
      <c r="A15" s="34" t="s">
        <v>35</v>
      </c>
      <c r="B15" s="30"/>
      <c r="D15" s="32"/>
      <c r="E15" s="32"/>
      <c r="F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31" customFormat="1" ht="24" customHeight="1">
      <c r="A16" s="35" t="s">
        <v>52</v>
      </c>
      <c r="B16" s="30"/>
      <c r="D16" s="32"/>
      <c r="E16" s="32"/>
      <c r="F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2" s="31" customFormat="1" ht="24.75" customHeight="1">
      <c r="A17" s="17" t="s">
        <v>36</v>
      </c>
      <c r="B17" s="36" t="s">
        <v>37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8"/>
      <c r="T17" s="38"/>
      <c r="U17" s="38"/>
      <c r="V17" s="39"/>
    </row>
    <row r="18" spans="1:22" s="31" customFormat="1" ht="22.5" customHeight="1">
      <c r="A18" s="17" t="s">
        <v>36</v>
      </c>
      <c r="B18" s="36" t="s">
        <v>38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8"/>
      <c r="T18" s="38"/>
      <c r="U18" s="38"/>
      <c r="V18" s="39"/>
    </row>
    <row r="19" spans="1:22" s="31" customFormat="1" ht="21" customHeight="1">
      <c r="A19" s="17" t="s">
        <v>36</v>
      </c>
      <c r="B19" s="36" t="s">
        <v>39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9"/>
    </row>
    <row r="20" spans="1:22" s="31" customFormat="1" ht="24.75" customHeight="1">
      <c r="A20" s="17" t="s">
        <v>40</v>
      </c>
      <c r="B20" s="45" t="s">
        <v>41</v>
      </c>
      <c r="C20" s="46"/>
      <c r="D20" s="47" t="s">
        <v>42</v>
      </c>
      <c r="E20" s="48"/>
      <c r="F20" s="49"/>
      <c r="G20" s="47" t="s">
        <v>43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</row>
    <row r="21" spans="1:22" s="31" customFormat="1" ht="92.25" customHeight="1">
      <c r="A21" s="17"/>
      <c r="B21" s="36"/>
      <c r="C21" s="41"/>
      <c r="D21" s="40"/>
      <c r="E21" s="41"/>
      <c r="F21" s="41"/>
      <c r="G21" s="50" t="s">
        <v>44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s="31" customFormat="1" ht="89.25" customHeight="1">
      <c r="A22" s="17"/>
      <c r="B22" s="36"/>
      <c r="C22" s="41"/>
      <c r="D22" s="40"/>
      <c r="E22" s="41"/>
      <c r="F22" s="41"/>
      <c r="G22" s="50" t="s">
        <v>44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s="31" customFormat="1" ht="85.5" customHeight="1">
      <c r="A23" s="17"/>
      <c r="B23" s="36"/>
      <c r="C23" s="41"/>
      <c r="D23" s="40"/>
      <c r="E23" s="41"/>
      <c r="F23" s="41"/>
      <c r="G23" s="50" t="s">
        <v>44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17" s="31" customFormat="1" ht="57" customHeight="1">
      <c r="A24" s="42" t="s">
        <v>45</v>
      </c>
      <c r="B24" s="43"/>
      <c r="D24" s="32"/>
      <c r="E24" s="32"/>
      <c r="F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6">
    <mergeCell ref="B20:C20"/>
    <mergeCell ref="G20:V20"/>
    <mergeCell ref="G21:V21"/>
    <mergeCell ref="G22:V22"/>
    <mergeCell ref="G23:V23"/>
    <mergeCell ref="D20:F20"/>
  </mergeCells>
  <conditionalFormatting sqref="C11 B3:B11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2021-07-29T03:32:40Z</cp:lastPrinted>
  <dcterms:created xsi:type="dcterms:W3CDTF">2019-07-16T01:46:12Z</dcterms:created>
  <dcterms:modified xsi:type="dcterms:W3CDTF">2021-07-29T03:32:44Z</dcterms:modified>
  <cp:category/>
  <cp:version/>
  <cp:contentType/>
  <cp:contentStatus/>
</cp:coreProperties>
</file>