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感管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<sst xmlns="http://schemas.openxmlformats.org/spreadsheetml/2006/main" count="50" uniqueCount="43">
  <si>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</si>
  <si>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</si>
  <si>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</si>
  <si>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</si>
  <si>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</si>
  <si>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</si>
  <si>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</si>
  <si>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</si>
  <si>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</si>
  <si>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</si>
  <si>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</si>
  <si>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</si>
  <si>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</si>
  <si>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Journal of Hospital Infection</t>
  </si>
  <si>
    <t>0195-6701</t>
  </si>
  <si>
    <t>感管</t>
  </si>
  <si>
    <t>Infection Control and Hospital Epidemiology</t>
  </si>
  <si>
    <t>0899-823X</t>
  </si>
  <si>
    <t>Tropical Medicine &amp; International Health</t>
  </si>
  <si>
    <t>1360-2276</t>
  </si>
  <si>
    <t>American Journal of Infection Control</t>
  </si>
  <si>
    <t>0196-6553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</si>
  <si>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</si>
  <si>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</si>
  <si>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</si>
  <si>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</si>
  <si>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</si>
  <si>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</si>
  <si>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</si>
  <si>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</si>
  <si>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</si>
  <si>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</si>
  <si>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</si>
  <si>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</si>
  <si>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</si>
  <si>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*本表為2020年貴 科所訂購期刊，依「2019 Impact Facotr」多寡排序。</t>
  </si>
  <si>
    <t>2021年期刊訂購，請勾選</t>
  </si>
  <si>
    <t>2019年
Impact Factor</t>
  </si>
  <si>
    <t>2020年訂購價格</t>
  </si>
  <si>
    <t>2019年全文點閱篇次</t>
  </si>
  <si>
    <t>2020年1-5月全文點閱篇次</t>
  </si>
  <si>
    <t>2019年平均每篇全文點閱金額</t>
  </si>
  <si>
    <t>2020年1-5月平均每篇全文點閱金額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</si>
</sst>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2" fillId="0" borderId="11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1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tabSelected="1" workbookViewId="0" topLeftCell="A1">
      <selection activeCell="T4" sqref="T4"/>
    </sheetView>
  </sheetViews>
  <sheetFormatPr defaultColWidth="9.00390625" defaultRowHeight="15.75"/>
  <cols>
    <col min="1" max="1" width="4.75390625" style="0" customWidth="1"/>
    <col min="2" max="2" width="30.00390625" style="0" customWidth="1"/>
    <col min="3" max="3" width="10.50390625" style="0" bestFit="1" customWidth="1"/>
    <col min="4" max="4" width="6.00390625" style="0" bestFit="1" customWidth="1"/>
    <col min="5" max="5" width="7.375" style="0" hidden="1" customWidth="1"/>
    <col min="6" max="6" width="7.375" style="0" customWidth="1"/>
    <col min="7" max="7" width="9.375" style="0" hidden="1" customWidth="1"/>
    <col min="8" max="9" width="8.75390625" style="0" customWidth="1"/>
    <col min="10" max="10" width="7.625" style="0" customWidth="1"/>
    <col min="11" max="11" width="7.50390625" style="0" hidden="1" customWidth="1"/>
    <col min="12" max="14" width="7.50390625" style="0" customWidth="1"/>
    <col min="15" max="15" width="7.50390625" style="3" hidden="1" customWidth="1"/>
    <col min="16" max="18" width="7.50390625" style="3" customWidth="1"/>
    <col min="19" max="19" width="15.375" style="0" customWidth="1"/>
  </cols>
  <sheetData>
    <row r="1" spans="1:19" ht="16.5">
      <c r="A1" s="1" t="s">
        <v>35</v>
      </c>
      <c r="B1" s="2"/>
      <c r="E1" s="3"/>
      <c r="F1" s="3"/>
      <c r="K1" s="3"/>
      <c r="L1" s="3"/>
      <c r="M1" s="3"/>
      <c r="N1" s="3"/>
      <c r="S1" s="2"/>
    </row>
    <row r="2" spans="1:19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37</v>
      </c>
      <c r="G2" s="6" t="s">
        <v>5</v>
      </c>
      <c r="H2" s="6" t="s">
        <v>6</v>
      </c>
      <c r="I2" s="6" t="s">
        <v>7</v>
      </c>
      <c r="J2" s="39" t="s">
        <v>38</v>
      </c>
      <c r="K2" s="7" t="s">
        <v>8</v>
      </c>
      <c r="L2" s="7" t="s">
        <v>9</v>
      </c>
      <c r="M2" s="7" t="s">
        <v>39</v>
      </c>
      <c r="N2" s="7" t="s">
        <v>40</v>
      </c>
      <c r="O2" s="8" t="s">
        <v>10</v>
      </c>
      <c r="P2" s="8" t="s">
        <v>11</v>
      </c>
      <c r="Q2" s="8" t="s">
        <v>41</v>
      </c>
      <c r="R2" s="8" t="s">
        <v>42</v>
      </c>
      <c r="S2" s="4" t="s">
        <v>12</v>
      </c>
    </row>
    <row r="3" spans="1:19" ht="30.75" customHeight="1">
      <c r="A3" s="4"/>
      <c r="B3" s="9" t="s">
        <v>13</v>
      </c>
      <c r="C3" s="10" t="s">
        <v>14</v>
      </c>
      <c r="D3" s="11" t="s">
        <v>15</v>
      </c>
      <c r="E3" s="12">
        <v>3.704</v>
      </c>
      <c r="F3" s="12">
        <v>3.271</v>
      </c>
      <c r="G3" s="13">
        <v>44179</v>
      </c>
      <c r="H3" s="14">
        <v>44443.697969</v>
      </c>
      <c r="I3" s="15">
        <v>47701.758499999996</v>
      </c>
      <c r="J3" s="15">
        <v>46089.6744</v>
      </c>
      <c r="K3" s="16">
        <v>114</v>
      </c>
      <c r="L3" s="17">
        <v>69</v>
      </c>
      <c r="M3" s="17">
        <v>193</v>
      </c>
      <c r="N3" s="17">
        <v>153</v>
      </c>
      <c r="O3" s="18">
        <f aca="true" t="shared" si="0" ref="O3:Q5">G3/K3</f>
        <v>387.53508771929825</v>
      </c>
      <c r="P3" s="18">
        <f t="shared" si="0"/>
        <v>644.111564768116</v>
      </c>
      <c r="Q3" s="18">
        <f t="shared" si="0"/>
        <v>247.15937046632123</v>
      </c>
      <c r="R3" s="18">
        <f>J3*(5/12)/N3</f>
        <v>125.51654248366015</v>
      </c>
      <c r="S3" s="4"/>
    </row>
    <row r="4" spans="1:19" ht="38.25" customHeight="1">
      <c r="A4" s="4"/>
      <c r="B4" s="9" t="s">
        <v>16</v>
      </c>
      <c r="C4" s="19" t="s">
        <v>17</v>
      </c>
      <c r="D4" s="11" t="s">
        <v>15</v>
      </c>
      <c r="E4" s="12">
        <v>2.856</v>
      </c>
      <c r="F4" s="12">
        <v>2.938</v>
      </c>
      <c r="G4" s="13">
        <v>17860</v>
      </c>
      <c r="H4" s="14">
        <v>16654</v>
      </c>
      <c r="I4" s="15">
        <v>17849</v>
      </c>
      <c r="J4" s="15">
        <v>17258</v>
      </c>
      <c r="K4" s="16">
        <v>50</v>
      </c>
      <c r="L4" s="17">
        <v>40</v>
      </c>
      <c r="M4" s="17">
        <v>104</v>
      </c>
      <c r="N4" s="17">
        <v>12</v>
      </c>
      <c r="O4" s="18">
        <f t="shared" si="0"/>
        <v>357.2</v>
      </c>
      <c r="P4" s="18">
        <f t="shared" si="0"/>
        <v>416.35</v>
      </c>
      <c r="Q4" s="18">
        <f t="shared" si="0"/>
        <v>171.625</v>
      </c>
      <c r="R4" s="18">
        <f>J4*(5/12)/N4</f>
        <v>599.2361111111112</v>
      </c>
      <c r="S4" s="20"/>
    </row>
    <row r="5" spans="1:19" ht="33">
      <c r="A5" s="4"/>
      <c r="B5" s="9" t="s">
        <v>20</v>
      </c>
      <c r="C5" s="19" t="s">
        <v>21</v>
      </c>
      <c r="D5" s="11" t="s">
        <v>15</v>
      </c>
      <c r="E5" s="12">
        <v>1.971</v>
      </c>
      <c r="F5" s="12">
        <v>2.294</v>
      </c>
      <c r="G5" s="13">
        <v>808</v>
      </c>
      <c r="H5" s="14">
        <v>827</v>
      </c>
      <c r="I5" s="15">
        <v>907.95</v>
      </c>
      <c r="J5" s="15">
        <v>889</v>
      </c>
      <c r="K5" s="21">
        <v>181</v>
      </c>
      <c r="L5" s="17">
        <v>192</v>
      </c>
      <c r="M5" s="17">
        <v>362</v>
      </c>
      <c r="N5" s="17">
        <v>25</v>
      </c>
      <c r="O5" s="18">
        <f t="shared" si="0"/>
        <v>4.464088397790055</v>
      </c>
      <c r="P5" s="18">
        <f t="shared" si="0"/>
        <v>4.307291666666667</v>
      </c>
      <c r="Q5" s="18">
        <f t="shared" si="0"/>
        <v>2.5081491712707185</v>
      </c>
      <c r="R5" s="18">
        <f>J5*(5/12)/N5</f>
        <v>14.816666666666668</v>
      </c>
      <c r="S5" s="20"/>
    </row>
    <row r="6" spans="2:19" s="22" customFormat="1" ht="16.5">
      <c r="B6" s="23"/>
      <c r="E6" s="24"/>
      <c r="F6" s="24"/>
      <c r="K6" s="24"/>
      <c r="L6" s="24"/>
      <c r="M6" s="24"/>
      <c r="N6" s="24"/>
      <c r="O6" s="24"/>
      <c r="P6" s="24"/>
      <c r="Q6" s="24"/>
      <c r="R6" s="24"/>
      <c r="S6" s="23"/>
    </row>
    <row r="7" spans="1:18" s="26" customFormat="1" ht="16.5">
      <c r="A7" s="25" t="s">
        <v>22</v>
      </c>
      <c r="D7" s="27"/>
      <c r="E7" s="27"/>
      <c r="F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s="26" customFormat="1" ht="19.5">
      <c r="A8" s="28" t="s">
        <v>23</v>
      </c>
      <c r="D8" s="27"/>
      <c r="E8" s="27"/>
      <c r="F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s="26" customFormat="1" ht="16.5">
      <c r="A9" s="29" t="s">
        <v>24</v>
      </c>
      <c r="D9" s="27"/>
      <c r="E9" s="27"/>
      <c r="F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26" customFormat="1" ht="24" customHeight="1">
      <c r="A10" s="30" t="s">
        <v>36</v>
      </c>
      <c r="D10" s="27"/>
      <c r="E10" s="27"/>
      <c r="F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9" s="26" customFormat="1" ht="24.75" customHeight="1">
      <c r="A11" s="10" t="s">
        <v>25</v>
      </c>
      <c r="B11" s="31" t="s">
        <v>26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3"/>
      <c r="R11" s="33"/>
      <c r="S11" s="34"/>
    </row>
    <row r="12" spans="1:19" s="26" customFormat="1" ht="22.5" customHeight="1">
      <c r="A12" s="10" t="s">
        <v>25</v>
      </c>
      <c r="B12" s="31" t="s">
        <v>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3"/>
      <c r="S12" s="34"/>
    </row>
    <row r="13" spans="1:19" s="26" customFormat="1" ht="21" customHeight="1">
      <c r="A13" s="10" t="s">
        <v>25</v>
      </c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3"/>
      <c r="S13" s="34"/>
    </row>
    <row r="14" spans="1:19" s="26" customFormat="1" ht="24.75" customHeight="1">
      <c r="A14" s="10" t="s">
        <v>29</v>
      </c>
      <c r="B14" s="40" t="s">
        <v>30</v>
      </c>
      <c r="C14" s="41"/>
      <c r="D14" s="42" t="s">
        <v>31</v>
      </c>
      <c r="E14" s="44"/>
      <c r="F14" s="43"/>
      <c r="G14" s="42" t="s">
        <v>32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3"/>
    </row>
    <row r="15" spans="1:19" s="26" customFormat="1" ht="92.25" customHeight="1">
      <c r="A15" s="10"/>
      <c r="B15" s="37"/>
      <c r="C15" s="36"/>
      <c r="D15" s="35"/>
      <c r="E15" s="36"/>
      <c r="F15" s="36"/>
      <c r="G15" s="45" t="s">
        <v>33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s="26" customFormat="1" ht="89.25" customHeight="1">
      <c r="A16" s="10"/>
      <c r="B16" s="37"/>
      <c r="C16" s="36"/>
      <c r="D16" s="35"/>
      <c r="E16" s="36"/>
      <c r="F16" s="36"/>
      <c r="G16" s="45" t="s">
        <v>33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s="26" customFormat="1" ht="85.5" customHeight="1">
      <c r="A17" s="10"/>
      <c r="B17" s="37"/>
      <c r="C17" s="36"/>
      <c r="D17" s="35"/>
      <c r="E17" s="36"/>
      <c r="F17" s="36"/>
      <c r="G17" s="45" t="s">
        <v>33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5" s="26" customFormat="1" ht="57" customHeight="1">
      <c r="A18" s="38" t="s">
        <v>34</v>
      </c>
      <c r="B18" s="25"/>
      <c r="D18" s="27"/>
      <c r="E18" s="27"/>
      <c r="F18" s="27"/>
      <c r="H18" s="27"/>
      <c r="I18" s="27"/>
      <c r="J18" s="27"/>
      <c r="K18" s="27"/>
      <c r="L18" s="27"/>
      <c r="M18" s="27"/>
      <c r="N18" s="27"/>
      <c r="O18" s="27"/>
    </row>
    <row r="22" spans="1:19" ht="38.25" customHeight="1">
      <c r="A22" s="4"/>
      <c r="B22" s="9" t="s">
        <v>18</v>
      </c>
      <c r="C22" s="19" t="s">
        <v>19</v>
      </c>
      <c r="D22" s="11" t="s">
        <v>15</v>
      </c>
      <c r="E22" s="12">
        <v>2.423</v>
      </c>
      <c r="F22" s="12"/>
      <c r="G22" s="13">
        <v>88835</v>
      </c>
      <c r="H22" s="14">
        <v>85038</v>
      </c>
      <c r="I22" s="15">
        <v>92425</v>
      </c>
      <c r="J22" s="15"/>
      <c r="K22" s="16">
        <v>13</v>
      </c>
      <c r="L22" s="17">
        <v>16</v>
      </c>
      <c r="M22" s="17">
        <v>8</v>
      </c>
      <c r="N22" s="17"/>
      <c r="O22" s="18">
        <f>G22/K22</f>
        <v>6833.461538461538</v>
      </c>
      <c r="P22" s="18">
        <f>H22/L22</f>
        <v>5314.875</v>
      </c>
      <c r="Q22" s="18">
        <f>(I22*5/12)/M22</f>
        <v>4813.802083333333</v>
      </c>
      <c r="R22" s="18"/>
      <c r="S22" s="20"/>
    </row>
  </sheetData>
  <sheetProtection/>
  <mergeCells count="6">
    <mergeCell ref="B14:C14"/>
    <mergeCell ref="G14:S14"/>
    <mergeCell ref="G15:S15"/>
    <mergeCell ref="G16:S16"/>
    <mergeCell ref="G17:S17"/>
    <mergeCell ref="D14:F14"/>
  </mergeCells>
  <conditionalFormatting sqref="B22 C3 B3:B5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2019-07-16T02:04:31Z</dcterms:created>
  <dcterms:modified xsi:type="dcterms:W3CDTF">2020-07-28T07:30:52Z</dcterms:modified>
  <cp:category/>
  <cp:version/>
  <cp:contentType/>
  <cp:contentStatus/>
</cp:coreProperties>
</file>