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00" windowWidth="17835" windowHeight="11100" activeTab="0"/>
  </bookViews>
  <sheets>
    <sheet name="一般檢驗科" sheetId="1" r:id="rId1"/>
  </sheets>
  <definedNames/>
  <calcPr fullCalcOnLoad="1"/>
</workbook>
</file>

<file path=xl/sharedStrings.xml><?xml version="1.0" encoding="utf-8"?>
<sst xmlns="http://schemas.openxmlformats.org/spreadsheetml/2006/main" count="66" uniqueCount="56">
  <si>
    <t>訂購優先順序</t>
  </si>
  <si>
    <t>刊名</t>
  </si>
  <si>
    <t>ISSN</t>
  </si>
  <si>
    <t>介購
單位</t>
  </si>
  <si>
    <t>2018年
Impact Factor</t>
  </si>
  <si>
    <t>2017年訂購價格</t>
  </si>
  <si>
    <t>2018年訂購價格</t>
  </si>
  <si>
    <t>2019年訂購價格</t>
  </si>
  <si>
    <t>2017年全文點閱篇次</t>
  </si>
  <si>
    <t>2018年全文點閱篇次</t>
  </si>
  <si>
    <t>2017年平均每篇全文點閱金額</t>
  </si>
  <si>
    <t>2018年平均每篇全文點閱金額</t>
  </si>
  <si>
    <t>備註</t>
  </si>
  <si>
    <t>Blood</t>
  </si>
  <si>
    <t>0006-4971</t>
  </si>
  <si>
    <t>1931-5244</t>
  </si>
  <si>
    <t>1751-5521</t>
  </si>
  <si>
    <t>建議刪訂或換刊</t>
  </si>
  <si>
    <t>Clinics in Laboratory Medicine</t>
  </si>
  <si>
    <t>0272-2712</t>
  </si>
  <si>
    <t>收錄於資料庫未有價格</t>
  </si>
  <si>
    <t>0007-5027</t>
  </si>
  <si>
    <t>因收錄在期刊套裝中，故訂購價格為平均套裝刊價</t>
  </si>
  <si>
    <t>說明：</t>
  </si>
  <si>
    <r>
      <t>1.如欲新增期刊，採</t>
    </r>
    <r>
      <rPr>
        <b/>
        <u val="single"/>
        <sz val="14"/>
        <color indexed="10"/>
        <rFont val="新細明體"/>
        <family val="1"/>
      </rPr>
      <t>以刊換刊</t>
    </r>
    <r>
      <rPr>
        <b/>
        <sz val="14"/>
        <rFont val="新細明體"/>
        <family val="1"/>
      </rPr>
      <t>方式，請從可刪訂期刊中，先刪訂一本方可再增訂一本。</t>
    </r>
  </si>
  <si>
    <t>□</t>
  </si>
  <si>
    <t>維持上述期刊</t>
  </si>
  <si>
    <t>刪除______種</t>
  </si>
  <si>
    <t>新增______種(以電子期刊優先)</t>
  </si>
  <si>
    <t>順序</t>
  </si>
  <si>
    <t>刊名</t>
  </si>
  <si>
    <t>ISSN</t>
  </si>
  <si>
    <t>新增訂理由(請具體說明)</t>
  </si>
  <si>
    <t xml:space="preserve">□為常需要閱讀全文之期刊，但無法下載。
□近年新出版期刊，內容品質優良，對醫療(教學)(研究)助力很大。
□次專科(職類)現有期刊不足，此刊可補此缺陷。
□單位內部檢討需發展______________相關技術，需要補充此方面期刊。
□其他，請說明：
</t>
  </si>
  <si>
    <t xml:space="preserve">填表人：_______________ 聯絡電話：_____________   主管簽章：______________ </t>
  </si>
  <si>
    <t>2019年
Impact Factor</t>
  </si>
  <si>
    <t>2020年訂購價格</t>
  </si>
  <si>
    <t>2019年全文點閱篇次</t>
  </si>
  <si>
    <t>2019年平均每篇全文點閱金額</t>
  </si>
  <si>
    <t>一般
檢驗</t>
  </si>
  <si>
    <t>2021年訂購價格</t>
  </si>
  <si>
    <t>2020年全文點閱篇次</t>
  </si>
  <si>
    <t>2020年平均每篇全文點閱金額</t>
  </si>
  <si>
    <t>Laboratory Medicine</t>
  </si>
  <si>
    <t>2021年平均每篇全文點閱金額</t>
  </si>
  <si>
    <t>2021年全文點閱篇次</t>
  </si>
  <si>
    <t>2022年訂購價格</t>
  </si>
  <si>
    <t>2023年期刊訂購，請勾選</t>
  </si>
  <si>
    <t>International Journal of Laboratory Hematology(原刊名為Clinical and Laboratory Haematology )</t>
  </si>
  <si>
    <t>Translational Research : the journal of laboratory and clinical medicine(原刊名Journal of Laboratory and Clinical Medicine)</t>
  </si>
  <si>
    <t>*本表為2022年貴 科所訂購期刊，依「2021 Impact Factor」多寡排序。</t>
  </si>
  <si>
    <t>2021年
Impact Factor</t>
  </si>
  <si>
    <t>2022年1-5月全文點閱篇次</t>
  </si>
  <si>
    <t>2022年1-5月平均每篇全文點閱金額</t>
  </si>
  <si>
    <r>
      <t>2.</t>
    </r>
    <r>
      <rPr>
        <b/>
        <u val="single"/>
        <sz val="12"/>
        <rFont val="新細明體"/>
        <family val="1"/>
      </rPr>
      <t>訂購優先順序請務必填寫</t>
    </r>
    <r>
      <rPr>
        <sz val="12"/>
        <rFont val="新細明體"/>
        <family val="1"/>
      </rPr>
      <t>。若有問題請施小姐(分機71531)。</t>
    </r>
  </si>
  <si>
    <t>-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</si>
</sst>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0_ "/>
    <numFmt numFmtId="178" formatCode="_-* #,##0.0_-;\-* #,##0.0_-;_-* &quot;-&quot;?_-;_-@_-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0"/>
      <color indexed="18"/>
      <name val="新細明體"/>
      <family val="1"/>
    </font>
    <font>
      <b/>
      <sz val="14"/>
      <name val="新細明體"/>
      <family val="1"/>
    </font>
    <font>
      <b/>
      <u val="single"/>
      <sz val="14"/>
      <color indexed="10"/>
      <name val="新細明體"/>
      <family val="1"/>
    </font>
    <font>
      <b/>
      <sz val="12"/>
      <name val="新細明體"/>
      <family val="1"/>
    </font>
    <font>
      <b/>
      <u val="single"/>
      <sz val="12"/>
      <name val="新細明體"/>
      <family val="1"/>
    </font>
    <font>
      <b/>
      <sz val="16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33" applyFill="1">
      <alignment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1" xfId="33" applyFont="1" applyFill="1" applyBorder="1" applyAlignment="1">
      <alignment horizontal="center" vertical="center" wrapText="1"/>
      <protection/>
    </xf>
    <xf numFmtId="0" fontId="4" fillId="0" borderId="11" xfId="33" applyFont="1" applyFill="1" applyBorder="1" applyAlignment="1">
      <alignment horizontal="center" vertical="center"/>
      <protection/>
    </xf>
    <xf numFmtId="0" fontId="4" fillId="4" borderId="11" xfId="33" applyFont="1" applyFill="1" applyBorder="1" applyAlignment="1">
      <alignment horizontal="center" vertical="center" wrapText="1"/>
      <protection/>
    </xf>
    <xf numFmtId="0" fontId="4" fillId="3" borderId="11" xfId="33" applyFont="1" applyFill="1" applyBorder="1" applyAlignment="1">
      <alignment horizontal="center" vertical="center" wrapText="1"/>
      <protection/>
    </xf>
    <xf numFmtId="0" fontId="4" fillId="7" borderId="11" xfId="3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2" fillId="0" borderId="11" xfId="33" applyFill="1" applyBorder="1" applyAlignment="1">
      <alignment horizontal="left" vertical="center" wrapText="1"/>
      <protection/>
    </xf>
    <xf numFmtId="0" fontId="2" fillId="0" borderId="11" xfId="33" applyFill="1" applyBorder="1" applyAlignment="1">
      <alignment horizontal="center" vertical="center"/>
      <protection/>
    </xf>
    <xf numFmtId="0" fontId="0" fillId="0" borderId="11" xfId="0" applyNumberFormat="1" applyBorder="1" applyAlignment="1">
      <alignment horizontal="center" vertical="center"/>
    </xf>
    <xf numFmtId="176" fontId="0" fillId="4" borderId="11" xfId="0" applyNumberFormat="1" applyFill="1" applyBorder="1" applyAlignment="1">
      <alignment vertical="center"/>
    </xf>
    <xf numFmtId="176" fontId="0" fillId="4" borderId="11" xfId="34" applyNumberFormat="1" applyFont="1" applyFill="1" applyBorder="1" applyAlignment="1">
      <alignment horizontal="center" vertical="center"/>
    </xf>
    <xf numFmtId="176" fontId="0" fillId="4" borderId="11" xfId="34" applyNumberFormat="1" applyFont="1" applyFill="1" applyBorder="1" applyAlignment="1">
      <alignment vertical="center"/>
    </xf>
    <xf numFmtId="0" fontId="0" fillId="3" borderId="11" xfId="0" applyFill="1" applyBorder="1" applyAlignment="1">
      <alignment horizontal="center" vertical="center"/>
    </xf>
    <xf numFmtId="0" fontId="0" fillId="3" borderId="11" xfId="0" applyFill="1" applyBorder="1" applyAlignment="1">
      <alignment vertical="center"/>
    </xf>
    <xf numFmtId="176" fontId="0" fillId="7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/>
    </xf>
    <xf numFmtId="177" fontId="0" fillId="0" borderId="11" xfId="0" applyNumberForma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0" fillId="4" borderId="12" xfId="34" applyNumberFormat="1" applyFont="1" applyFill="1" applyBorder="1" applyAlignment="1">
      <alignment vertical="center"/>
    </xf>
    <xf numFmtId="176" fontId="0" fillId="4" borderId="12" xfId="0" applyNumberFormat="1" applyFill="1" applyBorder="1" applyAlignment="1">
      <alignment vertical="center"/>
    </xf>
    <xf numFmtId="176" fontId="0" fillId="4" borderId="12" xfId="34" applyNumberFormat="1" applyFont="1" applyFill="1" applyBorder="1" applyAlignment="1">
      <alignment vertical="center"/>
    </xf>
    <xf numFmtId="176" fontId="0" fillId="7" borderId="12" xfId="0" applyNumberForma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33" applyAlignment="1">
      <alignment horizontal="left" vertical="center"/>
      <protection/>
    </xf>
    <xf numFmtId="0" fontId="2" fillId="0" borderId="0" xfId="33">
      <alignment vertical="center"/>
      <protection/>
    </xf>
    <xf numFmtId="0" fontId="2" fillId="0" borderId="0" xfId="33" applyAlignment="1">
      <alignment horizontal="center" vertical="center"/>
      <protection/>
    </xf>
    <xf numFmtId="0" fontId="5" fillId="0" borderId="0" xfId="33" applyFont="1" applyFill="1">
      <alignment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Alignment="1">
      <alignment horizontal="left" vertical="center"/>
      <protection/>
    </xf>
    <xf numFmtId="0" fontId="2" fillId="0" borderId="11" xfId="33" applyBorder="1" applyAlignment="1">
      <alignment horizontal="center" vertical="center"/>
      <protection/>
    </xf>
    <xf numFmtId="0" fontId="2" fillId="0" borderId="10" xfId="33" applyBorder="1">
      <alignment vertical="center"/>
      <protection/>
    </xf>
    <xf numFmtId="0" fontId="2" fillId="0" borderId="13" xfId="33" applyBorder="1" applyAlignment="1">
      <alignment horizontal="center" vertical="center"/>
      <protection/>
    </xf>
    <xf numFmtId="0" fontId="2" fillId="0" borderId="13" xfId="33" applyBorder="1" applyAlignment="1">
      <alignment vertical="center" wrapText="1"/>
      <protection/>
    </xf>
    <xf numFmtId="0" fontId="2" fillId="0" borderId="14" xfId="33" applyBorder="1">
      <alignment vertical="center"/>
      <protection/>
    </xf>
    <xf numFmtId="0" fontId="2" fillId="0" borderId="10" xfId="33" applyBorder="1" applyAlignment="1">
      <alignment horizontal="center" vertical="center"/>
      <protection/>
    </xf>
    <xf numFmtId="0" fontId="2" fillId="0" borderId="14" xfId="33" applyBorder="1" applyAlignment="1">
      <alignment horizontal="center" vertical="center"/>
      <protection/>
    </xf>
    <xf numFmtId="0" fontId="2" fillId="0" borderId="10" xfId="33" applyBorder="1" applyAlignment="1">
      <alignment vertical="center" wrapText="1"/>
      <protection/>
    </xf>
    <xf numFmtId="0" fontId="2" fillId="0" borderId="0" xfId="33" applyAlignment="1">
      <alignment horizontal="left"/>
      <protection/>
    </xf>
    <xf numFmtId="176" fontId="4" fillId="4" borderId="11" xfId="34" applyNumberFormat="1" applyFont="1" applyFill="1" applyBorder="1" applyAlignment="1">
      <alignment horizontal="center" vertical="center" wrapText="1"/>
    </xf>
    <xf numFmtId="0" fontId="2" fillId="0" borderId="11" xfId="33" applyFill="1" applyBorder="1" applyAlignment="1">
      <alignment horizontal="center" vertical="center" wrapText="1"/>
      <protection/>
    </xf>
    <xf numFmtId="0" fontId="42" fillId="0" borderId="11" xfId="33" applyFont="1" applyFill="1" applyBorder="1" applyAlignment="1">
      <alignment horizontal="left" vertical="center" wrapText="1"/>
      <protection/>
    </xf>
    <xf numFmtId="0" fontId="42" fillId="0" borderId="11" xfId="33" applyFont="1" applyFill="1" applyBorder="1" applyAlignment="1">
      <alignment horizontal="center" vertical="center"/>
      <protection/>
    </xf>
    <xf numFmtId="0" fontId="42" fillId="0" borderId="11" xfId="33" applyFont="1" applyFill="1" applyBorder="1" applyAlignment="1">
      <alignment horizontal="center" vertical="center" wrapText="1"/>
      <protection/>
    </xf>
    <xf numFmtId="176" fontId="41" fillId="4" borderId="11" xfId="0" applyNumberFormat="1" applyFont="1" applyFill="1" applyBorder="1" applyAlignment="1">
      <alignment vertical="center"/>
    </xf>
    <xf numFmtId="176" fontId="41" fillId="4" borderId="11" xfId="34" applyNumberFormat="1" applyFont="1" applyFill="1" applyBorder="1" applyAlignment="1">
      <alignment vertical="center"/>
    </xf>
    <xf numFmtId="0" fontId="41" fillId="3" borderId="11" xfId="0" applyFont="1" applyFill="1" applyBorder="1" applyAlignment="1">
      <alignment horizontal="center" vertical="center"/>
    </xf>
    <xf numFmtId="0" fontId="41" fillId="3" borderId="11" xfId="0" applyFont="1" applyFill="1" applyBorder="1" applyAlignment="1">
      <alignment vertical="center"/>
    </xf>
    <xf numFmtId="176" fontId="41" fillId="7" borderId="11" xfId="0" applyNumberFormat="1" applyFont="1" applyFill="1" applyBorder="1" applyAlignment="1">
      <alignment horizontal="center" vertical="center"/>
    </xf>
    <xf numFmtId="0" fontId="42" fillId="0" borderId="11" xfId="33" applyFont="1" applyFill="1" applyBorder="1" applyAlignment="1">
      <alignment vertical="center" wrapText="1"/>
      <protection/>
    </xf>
    <xf numFmtId="0" fontId="41" fillId="0" borderId="11" xfId="0" applyNumberFormat="1" applyFont="1" applyBorder="1" applyAlignment="1">
      <alignment horizontal="center" vertical="center"/>
    </xf>
    <xf numFmtId="0" fontId="2" fillId="0" borderId="10" xfId="33" applyBorder="1" applyAlignment="1">
      <alignment horizontal="center" vertical="center" wrapText="1"/>
      <protection/>
    </xf>
    <xf numFmtId="0" fontId="2" fillId="0" borderId="14" xfId="33" applyBorder="1" applyAlignment="1">
      <alignment horizontal="center" vertical="center" wrapText="1"/>
      <protection/>
    </xf>
    <xf numFmtId="0" fontId="2" fillId="0" borderId="10" xfId="33" applyBorder="1" applyAlignment="1">
      <alignment horizontal="center" vertical="center"/>
      <protection/>
    </xf>
    <xf numFmtId="0" fontId="2" fillId="0" borderId="13" xfId="33" applyBorder="1" applyAlignment="1">
      <alignment horizontal="center" vertical="center"/>
      <protection/>
    </xf>
    <xf numFmtId="0" fontId="2" fillId="0" borderId="14" xfId="33" applyBorder="1" applyAlignment="1">
      <alignment horizontal="center" vertical="center"/>
      <protection/>
    </xf>
    <xf numFmtId="0" fontId="2" fillId="0" borderId="10" xfId="33" applyBorder="1" applyAlignment="1">
      <alignment vertical="center" wrapText="1"/>
      <protection/>
    </xf>
    <xf numFmtId="0" fontId="2" fillId="0" borderId="13" xfId="33" applyBorder="1" applyAlignment="1">
      <alignment vertical="center" wrapText="1"/>
      <protection/>
    </xf>
    <xf numFmtId="0" fontId="2" fillId="0" borderId="14" xfId="33" applyBorder="1" applyAlignment="1">
      <alignment vertical="center" wrapText="1"/>
      <protection/>
    </xf>
    <xf numFmtId="177" fontId="41" fillId="0" borderId="0" xfId="0" applyNumberFormat="1" applyFont="1" applyAlignment="1">
      <alignment horizontal="center" vertical="center"/>
    </xf>
    <xf numFmtId="0" fontId="0" fillId="3" borderId="11" xfId="0" applyFill="1" applyBorder="1" applyAlignment="1">
      <alignment horizontal="right" vertical="center"/>
    </xf>
    <xf numFmtId="0" fontId="41" fillId="3" borderId="11" xfId="0" applyFont="1" applyFill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逗號 2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20"/>
  <sheetViews>
    <sheetView tabSelected="1" workbookViewId="0" topLeftCell="A1">
      <pane xSplit="7" ySplit="2" topLeftCell="H6" activePane="bottomRight" state="frozen"/>
      <selection pane="topLeft" activeCell="A1" sqref="A1"/>
      <selection pane="topRight" activeCell="H1" sqref="H1"/>
      <selection pane="bottomLeft" activeCell="A3" sqref="A3"/>
      <selection pane="bottomRight" activeCell="Y8" sqref="Y8"/>
    </sheetView>
  </sheetViews>
  <sheetFormatPr defaultColWidth="9.00390625" defaultRowHeight="15.75"/>
  <cols>
    <col min="1" max="1" width="5.625" style="0" customWidth="1"/>
    <col min="2" max="2" width="28.625" style="2" customWidth="1"/>
    <col min="3" max="3" width="10.375" style="0" customWidth="1"/>
    <col min="4" max="4" width="6.00390625" style="0" bestFit="1" customWidth="1"/>
    <col min="5" max="5" width="8.50390625" style="3" hidden="1" customWidth="1"/>
    <col min="6" max="6" width="7.50390625" style="3" hidden="1" customWidth="1"/>
    <col min="7" max="7" width="7.50390625" style="3" customWidth="1"/>
    <col min="8" max="8" width="9.25390625" style="0" hidden="1" customWidth="1"/>
    <col min="9" max="9" width="9.00390625" style="0" hidden="1" customWidth="1"/>
    <col min="10" max="10" width="9.125" style="0" hidden="1" customWidth="1"/>
    <col min="11" max="11" width="8.875" style="0" customWidth="1"/>
    <col min="12" max="13" width="9.25390625" style="0" customWidth="1"/>
    <col min="14" max="16" width="7.50390625" style="3" hidden="1" customWidth="1"/>
    <col min="17" max="19" width="7.50390625" style="3" customWidth="1"/>
    <col min="20" max="22" width="7.50390625" style="3" hidden="1" customWidth="1"/>
    <col min="23" max="25" width="7.50390625" style="3" customWidth="1"/>
    <col min="26" max="26" width="13.75390625" style="2" customWidth="1"/>
  </cols>
  <sheetData>
    <row r="1" ht="16.5">
      <c r="A1" s="1" t="s">
        <v>50</v>
      </c>
    </row>
    <row r="2" spans="1:26" ht="71.25">
      <c r="A2" s="4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5" t="s">
        <v>35</v>
      </c>
      <c r="G2" s="5" t="s">
        <v>51</v>
      </c>
      <c r="H2" s="7" t="s">
        <v>5</v>
      </c>
      <c r="I2" s="7" t="s">
        <v>6</v>
      </c>
      <c r="J2" s="7" t="s">
        <v>7</v>
      </c>
      <c r="K2" s="46" t="s">
        <v>36</v>
      </c>
      <c r="L2" s="46" t="s">
        <v>40</v>
      </c>
      <c r="M2" s="46" t="s">
        <v>46</v>
      </c>
      <c r="N2" s="8" t="s">
        <v>8</v>
      </c>
      <c r="O2" s="8" t="s">
        <v>9</v>
      </c>
      <c r="P2" s="8" t="s">
        <v>37</v>
      </c>
      <c r="Q2" s="8" t="s">
        <v>41</v>
      </c>
      <c r="R2" s="8" t="s">
        <v>45</v>
      </c>
      <c r="S2" s="8" t="s">
        <v>52</v>
      </c>
      <c r="T2" s="9" t="s">
        <v>10</v>
      </c>
      <c r="U2" s="9" t="s">
        <v>11</v>
      </c>
      <c r="V2" s="9" t="s">
        <v>38</v>
      </c>
      <c r="W2" s="9" t="s">
        <v>42</v>
      </c>
      <c r="X2" s="9" t="s">
        <v>44</v>
      </c>
      <c r="Y2" s="9" t="s">
        <v>53</v>
      </c>
      <c r="Z2" s="5" t="s">
        <v>12</v>
      </c>
    </row>
    <row r="3" spans="1:26" s="21" customFormat="1" ht="36" customHeight="1">
      <c r="A3" s="10"/>
      <c r="B3" s="11" t="s">
        <v>13</v>
      </c>
      <c r="C3" s="12" t="s">
        <v>14</v>
      </c>
      <c r="D3" s="47" t="s">
        <v>39</v>
      </c>
      <c r="E3" s="13">
        <v>16.562</v>
      </c>
      <c r="F3" s="13">
        <v>17.543</v>
      </c>
      <c r="G3" s="13">
        <v>25.476</v>
      </c>
      <c r="H3" s="14">
        <v>59525</v>
      </c>
      <c r="I3" s="15">
        <v>57418</v>
      </c>
      <c r="J3" s="16">
        <v>60961</v>
      </c>
      <c r="K3" s="16">
        <v>65484</v>
      </c>
      <c r="L3" s="16">
        <v>65546</v>
      </c>
      <c r="M3" s="16">
        <v>67936</v>
      </c>
      <c r="N3" s="17">
        <v>825</v>
      </c>
      <c r="O3" s="18">
        <v>693</v>
      </c>
      <c r="P3" s="18">
        <v>364</v>
      </c>
      <c r="Q3" s="18">
        <v>628</v>
      </c>
      <c r="R3" s="18">
        <v>56</v>
      </c>
      <c r="S3" s="67">
        <v>40</v>
      </c>
      <c r="T3" s="19">
        <f aca="true" t="shared" si="0" ref="T3:X4">H3/N3</f>
        <v>72.15151515151516</v>
      </c>
      <c r="U3" s="19">
        <f t="shared" si="0"/>
        <v>82.85425685425686</v>
      </c>
      <c r="V3" s="19">
        <f t="shared" si="0"/>
        <v>167.47527472527472</v>
      </c>
      <c r="W3" s="19">
        <f t="shared" si="0"/>
        <v>104.27388535031847</v>
      </c>
      <c r="X3" s="19">
        <f t="shared" si="0"/>
        <v>1170.4642857142858</v>
      </c>
      <c r="Y3" s="19">
        <f>(M3*5/12)/S3</f>
        <v>707.6666666666667</v>
      </c>
      <c r="Z3" s="20"/>
    </row>
    <row r="4" spans="1:26" s="21" customFormat="1" ht="73.5" customHeight="1">
      <c r="A4" s="10"/>
      <c r="B4" s="11" t="s">
        <v>49</v>
      </c>
      <c r="C4" s="12" t="s">
        <v>15</v>
      </c>
      <c r="D4" s="47" t="s">
        <v>39</v>
      </c>
      <c r="E4" s="22">
        <v>4.915</v>
      </c>
      <c r="F4" s="22">
        <v>5.411</v>
      </c>
      <c r="G4" s="22">
        <v>10.171</v>
      </c>
      <c r="H4" s="14">
        <v>25902</v>
      </c>
      <c r="I4" s="14">
        <v>26980.241442000002</v>
      </c>
      <c r="J4" s="16">
        <v>29992.54878</v>
      </c>
      <c r="K4" s="16">
        <v>28979.469749999997</v>
      </c>
      <c r="L4" s="16">
        <v>30084.924</v>
      </c>
      <c r="M4" s="16">
        <v>30939.436879999997</v>
      </c>
      <c r="N4" s="17">
        <v>25</v>
      </c>
      <c r="O4" s="18">
        <v>31</v>
      </c>
      <c r="P4" s="18">
        <v>13</v>
      </c>
      <c r="Q4" s="18">
        <v>33</v>
      </c>
      <c r="R4" s="18">
        <v>32</v>
      </c>
      <c r="S4" s="67">
        <v>6</v>
      </c>
      <c r="T4" s="19">
        <f t="shared" si="0"/>
        <v>1036.08</v>
      </c>
      <c r="U4" s="19">
        <f t="shared" si="0"/>
        <v>870.3303690967742</v>
      </c>
      <c r="V4" s="19">
        <f t="shared" si="0"/>
        <v>2307.119136923077</v>
      </c>
      <c r="W4" s="19">
        <f>K4/Q4</f>
        <v>878.1657499999999</v>
      </c>
      <c r="X4" s="19">
        <f>L4/R4</f>
        <v>940.153875</v>
      </c>
      <c r="Y4" s="19">
        <f>(M4*5/12)/S4</f>
        <v>2148.5720055555553</v>
      </c>
      <c r="Z4" s="20"/>
    </row>
    <row r="5" spans="1:26" s="24" customFormat="1" ht="49.5">
      <c r="A5" s="23"/>
      <c r="B5" s="48" t="s">
        <v>48</v>
      </c>
      <c r="C5" s="49" t="s">
        <v>16</v>
      </c>
      <c r="D5" s="50" t="s">
        <v>39</v>
      </c>
      <c r="E5" s="57">
        <v>2.073</v>
      </c>
      <c r="F5" s="57">
        <v>2.141</v>
      </c>
      <c r="G5" s="66">
        <v>3.45</v>
      </c>
      <c r="H5" s="51">
        <v>88002</v>
      </c>
      <c r="I5" s="51">
        <v>84240</v>
      </c>
      <c r="J5" s="52">
        <v>91559</v>
      </c>
      <c r="K5" s="52">
        <v>97292</v>
      </c>
      <c r="L5" s="52">
        <v>90647</v>
      </c>
      <c r="M5" s="52">
        <v>90979</v>
      </c>
      <c r="N5" s="53">
        <v>37</v>
      </c>
      <c r="O5" s="54">
        <v>86</v>
      </c>
      <c r="P5" s="54">
        <v>24</v>
      </c>
      <c r="Q5" s="54">
        <v>29</v>
      </c>
      <c r="R5" s="54">
        <v>82</v>
      </c>
      <c r="S5" s="68">
        <v>22</v>
      </c>
      <c r="T5" s="55">
        <f>H5/N5</f>
        <v>2378.4324324324325</v>
      </c>
      <c r="U5" s="55">
        <f>I5/O5</f>
        <v>979.5348837209302</v>
      </c>
      <c r="V5" s="55">
        <f>J5/P5</f>
        <v>3814.9583333333335</v>
      </c>
      <c r="W5" s="55">
        <f>K5/Q5</f>
        <v>3354.896551724138</v>
      </c>
      <c r="X5" s="55">
        <f>L5/R5</f>
        <v>1105.4512195121952</v>
      </c>
      <c r="Y5" s="55">
        <f>(M5*5/12)/S5</f>
        <v>1723.087121212121</v>
      </c>
      <c r="Z5" s="56" t="s">
        <v>17</v>
      </c>
    </row>
    <row r="6" spans="1:26" s="21" customFormat="1" ht="42" customHeight="1">
      <c r="A6" s="10"/>
      <c r="B6" s="11" t="s">
        <v>18</v>
      </c>
      <c r="C6" s="12" t="s">
        <v>19</v>
      </c>
      <c r="D6" s="47" t="s">
        <v>39</v>
      </c>
      <c r="E6" s="13">
        <v>1.869</v>
      </c>
      <c r="F6" s="13">
        <v>2.598</v>
      </c>
      <c r="G6" s="13">
        <v>2.172</v>
      </c>
      <c r="H6" s="25"/>
      <c r="I6" s="26"/>
      <c r="J6" s="27"/>
      <c r="K6" s="27"/>
      <c r="L6" s="27"/>
      <c r="M6" s="27"/>
      <c r="N6" s="17">
        <v>13</v>
      </c>
      <c r="O6" s="18">
        <v>13</v>
      </c>
      <c r="P6" s="18">
        <v>14</v>
      </c>
      <c r="Q6" s="18">
        <v>9</v>
      </c>
      <c r="R6" s="18">
        <v>7</v>
      </c>
      <c r="S6" s="67">
        <v>5</v>
      </c>
      <c r="T6" s="28"/>
      <c r="U6" s="28"/>
      <c r="V6" s="28"/>
      <c r="W6" s="19" t="s">
        <v>55</v>
      </c>
      <c r="X6" s="19" t="s">
        <v>55</v>
      </c>
      <c r="Y6" s="19" t="s">
        <v>55</v>
      </c>
      <c r="Z6" s="20" t="s">
        <v>20</v>
      </c>
    </row>
    <row r="7" spans="1:26" s="21" customFormat="1" ht="66">
      <c r="A7" s="10"/>
      <c r="B7" s="11" t="s">
        <v>43</v>
      </c>
      <c r="C7" s="12" t="s">
        <v>21</v>
      </c>
      <c r="D7" s="47" t="s">
        <v>39</v>
      </c>
      <c r="E7" s="22">
        <v>1.02</v>
      </c>
      <c r="F7" s="22">
        <v>1.084</v>
      </c>
      <c r="G7" s="22">
        <v>1.865</v>
      </c>
      <c r="H7" s="14">
        <v>6356</v>
      </c>
      <c r="I7" s="14">
        <v>6281</v>
      </c>
      <c r="J7" s="16">
        <v>7007.74</v>
      </c>
      <c r="K7" s="16">
        <v>6976</v>
      </c>
      <c r="L7" s="16">
        <v>7000</v>
      </c>
      <c r="M7" s="16">
        <v>4372</v>
      </c>
      <c r="N7" s="17">
        <v>88</v>
      </c>
      <c r="O7" s="18">
        <v>168</v>
      </c>
      <c r="P7" s="18">
        <v>95</v>
      </c>
      <c r="Q7" s="18">
        <v>77</v>
      </c>
      <c r="R7" s="18">
        <v>47</v>
      </c>
      <c r="S7" s="67">
        <v>23</v>
      </c>
      <c r="T7" s="19">
        <f>H7/N7</f>
        <v>72.22727272727273</v>
      </c>
      <c r="U7" s="19">
        <f>I7/O7</f>
        <v>37.38690476190476</v>
      </c>
      <c r="V7" s="19">
        <f>J7/P7</f>
        <v>73.76568421052632</v>
      </c>
      <c r="W7" s="19">
        <f>K7/Q7</f>
        <v>90.59740259740259</v>
      </c>
      <c r="X7" s="19">
        <f>L7/R7</f>
        <v>148.93617021276594</v>
      </c>
      <c r="Y7" s="19">
        <f>(M7*5/12)/S7</f>
        <v>79.20289855072464</v>
      </c>
      <c r="Z7" s="20" t="s">
        <v>22</v>
      </c>
    </row>
    <row r="8" spans="2:26" s="21" customFormat="1" ht="16.5">
      <c r="B8" s="29"/>
      <c r="E8" s="30"/>
      <c r="F8" s="30"/>
      <c r="G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29"/>
    </row>
    <row r="9" spans="1:20" s="32" customFormat="1" ht="16.5">
      <c r="A9" s="31" t="s">
        <v>23</v>
      </c>
      <c r="D9" s="33"/>
      <c r="E9" s="33"/>
      <c r="F9" s="33"/>
      <c r="G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20" s="32" customFormat="1" ht="19.5">
      <c r="A10" s="34" t="s">
        <v>24</v>
      </c>
      <c r="D10" s="33"/>
      <c r="E10" s="33"/>
      <c r="F10" s="33"/>
      <c r="G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1" spans="1:20" s="32" customFormat="1" ht="16.5">
      <c r="A11" s="35" t="s">
        <v>54</v>
      </c>
      <c r="D11" s="33"/>
      <c r="E11" s="33"/>
      <c r="F11" s="33"/>
      <c r="G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s="32" customFormat="1" ht="24" customHeight="1">
      <c r="A12" s="36" t="s">
        <v>47</v>
      </c>
      <c r="D12" s="33"/>
      <c r="E12" s="33"/>
      <c r="F12" s="33"/>
      <c r="G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6" s="32" customFormat="1" ht="24.75" customHeight="1">
      <c r="A13" s="37" t="s">
        <v>25</v>
      </c>
      <c r="B13" s="38" t="s">
        <v>26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/>
      <c r="V13" s="40"/>
      <c r="W13" s="40"/>
      <c r="X13" s="40"/>
      <c r="Y13" s="40"/>
      <c r="Z13" s="41"/>
    </row>
    <row r="14" spans="1:26" s="32" customFormat="1" ht="22.5" customHeight="1">
      <c r="A14" s="37" t="s">
        <v>25</v>
      </c>
      <c r="B14" s="38" t="s">
        <v>27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40"/>
      <c r="V14" s="40"/>
      <c r="W14" s="40"/>
      <c r="X14" s="40"/>
      <c r="Y14" s="40"/>
      <c r="Z14" s="41"/>
    </row>
    <row r="15" spans="1:26" s="32" customFormat="1" ht="21" customHeight="1">
      <c r="A15" s="37" t="s">
        <v>25</v>
      </c>
      <c r="B15" s="38" t="s">
        <v>28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40"/>
      <c r="V15" s="40"/>
      <c r="W15" s="40"/>
      <c r="X15" s="40"/>
      <c r="Y15" s="40"/>
      <c r="Z15" s="41"/>
    </row>
    <row r="16" spans="1:26" s="32" customFormat="1" ht="24.75" customHeight="1">
      <c r="A16" s="37" t="s">
        <v>29</v>
      </c>
      <c r="B16" s="58" t="s">
        <v>30</v>
      </c>
      <c r="C16" s="59"/>
      <c r="D16" s="60" t="s">
        <v>31</v>
      </c>
      <c r="E16" s="61"/>
      <c r="F16" s="61"/>
      <c r="G16" s="62"/>
      <c r="H16" s="60" t="s">
        <v>32</v>
      </c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2"/>
    </row>
    <row r="17" spans="1:26" s="32" customFormat="1" ht="92.25" customHeight="1">
      <c r="A17" s="37"/>
      <c r="B17" s="44"/>
      <c r="C17" s="43"/>
      <c r="D17" s="42"/>
      <c r="E17" s="43"/>
      <c r="F17" s="39"/>
      <c r="G17" s="43"/>
      <c r="H17" s="63" t="s">
        <v>33</v>
      </c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5"/>
    </row>
    <row r="18" spans="1:26" s="32" customFormat="1" ht="89.25" customHeight="1">
      <c r="A18" s="37"/>
      <c r="B18" s="44"/>
      <c r="C18" s="43"/>
      <c r="D18" s="42"/>
      <c r="E18" s="43"/>
      <c r="F18" s="39"/>
      <c r="G18" s="43"/>
      <c r="H18" s="63" t="s">
        <v>33</v>
      </c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</row>
    <row r="19" spans="1:26" s="32" customFormat="1" ht="85.5" customHeight="1">
      <c r="A19" s="37"/>
      <c r="B19" s="44"/>
      <c r="C19" s="43"/>
      <c r="D19" s="42"/>
      <c r="E19" s="43"/>
      <c r="F19" s="39"/>
      <c r="G19" s="43"/>
      <c r="H19" s="63" t="s">
        <v>33</v>
      </c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5"/>
    </row>
    <row r="20" spans="1:25" s="32" customFormat="1" ht="57" customHeight="1">
      <c r="A20" s="45" t="s">
        <v>34</v>
      </c>
      <c r="B20" s="31"/>
      <c r="D20" s="33"/>
      <c r="E20" s="33"/>
      <c r="F20" s="33"/>
      <c r="G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</row>
  </sheetData>
  <sheetProtection/>
  <mergeCells count="6">
    <mergeCell ref="B16:C16"/>
    <mergeCell ref="H16:Z16"/>
    <mergeCell ref="H17:Z17"/>
    <mergeCell ref="H18:Z18"/>
    <mergeCell ref="H19:Z19"/>
    <mergeCell ref="D16:G1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>
    <oddHeader>&amp;C&amp;14高雄榮民總醫院各科室2022年期刊使用統計暨2023年增刪項目調查表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5274</cp:lastModifiedBy>
  <cp:lastPrinted>2022-07-28T04:03:36Z</cp:lastPrinted>
  <dcterms:created xsi:type="dcterms:W3CDTF">2019-07-16T03:15:40Z</dcterms:created>
  <dcterms:modified xsi:type="dcterms:W3CDTF">2022-07-28T04:04:16Z</dcterms:modified>
  <cp:category/>
  <cp:version/>
  <cp:contentType/>
  <cp:contentStatus/>
</cp:coreProperties>
</file>