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心臟內科" sheetId="1" r:id="rId1"/>
  </sheets>
  <definedNames/>
  <calcPr fullCalcOnLoad="1"/>
</workbook>
</file>

<file path=xl/sharedStrings.xml><?xml version="1.0" encoding="utf-8"?>
<sst xmlns="http://schemas.openxmlformats.org/spreadsheetml/2006/main" count="128" uniqueCount="78">
  <si>
    <t>*本表為2020年貴 科所訂購期刊，依「2019 Impact Facotr」多寡排序。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</si>
  <si>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</si>
  <si>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</si>
  <si>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</si>
  <si>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</si>
  <si>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</si>
  <si>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</si>
  <si>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</si>
  <si>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</si>
  <si>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</si>
  <si>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</si>
  <si>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2017年全文點閱篇次</t>
  </si>
  <si>
    <t>2018年全文點閱篇次</t>
  </si>
  <si>
    <t>2019年全文點閱篇次</t>
  </si>
  <si>
    <t>2020年1-5月全文點閱篇次</t>
  </si>
  <si>
    <t>2017年平均每篇全文點閱金額</t>
  </si>
  <si>
    <t>2018年平均每篇全文點閱金額</t>
  </si>
  <si>
    <t>2019年平均每篇全文點閱金額</t>
  </si>
  <si>
    <t>2020年1-5月平均每篇全文點閱金額</t>
  </si>
  <si>
    <t>備註</t>
  </si>
  <si>
    <t>Circulation</t>
  </si>
  <si>
    <t>0009-7322</t>
  </si>
  <si>
    <t>CV</t>
  </si>
  <si>
    <t>European Heart Journal</t>
  </si>
  <si>
    <t>0195-668x</t>
  </si>
  <si>
    <t>因收錄在期刊套裝中，故訂購價格為平均套裝刊價</t>
  </si>
  <si>
    <t>Journal of the American College of Cardiology</t>
  </si>
  <si>
    <t>0735-1097</t>
  </si>
  <si>
    <t xml:space="preserve">JACC: Cardiovascular Interventions </t>
  </si>
  <si>
    <t>1936-8798</t>
  </si>
  <si>
    <t>因收錄在期刊套裝中，故訂購價格為平均套裝刊價
CK</t>
  </si>
  <si>
    <t xml:space="preserve">Chest </t>
  </si>
  <si>
    <t>0012-3692</t>
  </si>
  <si>
    <t>Cardiovascular Research</t>
  </si>
  <si>
    <t>0008-6363</t>
  </si>
  <si>
    <t>Progress in Cardiovascular Diseases</t>
  </si>
  <si>
    <t>0033-0620</t>
  </si>
  <si>
    <t>Journal of the American Society of Echocardiography</t>
  </si>
  <si>
    <t>0894-7317</t>
  </si>
  <si>
    <t>Heart</t>
  </si>
  <si>
    <t>1355-6037</t>
  </si>
  <si>
    <t>Canadian Journal of Cardiology</t>
  </si>
  <si>
    <t>0828-282X</t>
  </si>
  <si>
    <t>European Heart Journal - Cardiovascular Imaging</t>
  </si>
  <si>
    <t>2047-2404</t>
  </si>
  <si>
    <t>American Heart Journal</t>
  </si>
  <si>
    <t>0002-8703</t>
  </si>
  <si>
    <t>Journal of Molecular and Cellular Cardiology</t>
  </si>
  <si>
    <t>0022-2828</t>
  </si>
  <si>
    <t>建議刪訂或換刊</t>
  </si>
  <si>
    <t>International Journal of Cardiology</t>
  </si>
  <si>
    <t>0167-5273</t>
  </si>
  <si>
    <t>The American Journal of Cardiology</t>
  </si>
  <si>
    <t>0002-9149</t>
  </si>
  <si>
    <t>Journal of Cardiology</t>
  </si>
  <si>
    <t>0914-5087</t>
  </si>
  <si>
    <t>Catheterization and Cardiovascular Interventions</t>
  </si>
  <si>
    <t>1522-1946</t>
  </si>
  <si>
    <t>Echocardiography</t>
  </si>
  <si>
    <t>0742-2822</t>
  </si>
  <si>
    <t>Pacing and Clinical Electrophysiology</t>
  </si>
  <si>
    <t>0147-8389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</si>
  <si>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</si>
  <si>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</si>
  <si>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</si>
  <si>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2021年期刊訂購，請勾選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</si>
  <si>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</si>
  <si>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</si>
  <si>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</si>
  <si>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</si>
  <si>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</si>
  <si>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</si>
  <si>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</si>
  <si>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</si>
  <si>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</si>
  <si>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</si>
  <si>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Clinical Cardiology</t>
  </si>
  <si>
    <t>0160-9289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</si>
</sst>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  <numFmt numFmtId="178" formatCode="0_ "/>
    <numFmt numFmtId="179" formatCode="_(* #,##0_);_(* \(#,##0\);_(* &quot;-&quot;??_);_(@_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2"/>
      <color indexed="10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176" fontId="20" fillId="4" borderId="10" xfId="34" applyNumberFormat="1" applyFont="1" applyFill="1" applyBorder="1" applyAlignment="1">
      <alignment horizontal="center" vertical="center" wrapText="1"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18" fillId="0" borderId="10" xfId="33" applyFill="1" applyBorder="1" applyAlignment="1">
      <alignment horizontal="left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177" fontId="18" fillId="0" borderId="10" xfId="33" applyNumberFormat="1" applyFill="1" applyBorder="1" applyAlignment="1">
      <alignment horizontal="center" vertical="center"/>
      <protection/>
    </xf>
    <xf numFmtId="176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76" fontId="0" fillId="7" borderId="10" xfId="0" applyNumberFormat="1" applyFill="1" applyBorder="1" applyAlignment="1">
      <alignment horizontal="center" vertical="center"/>
    </xf>
    <xf numFmtId="178" fontId="0" fillId="7" borderId="10" xfId="0" applyNumberFormat="1" applyFill="1" applyBorder="1" applyAlignment="1">
      <alignment horizontal="center" vertical="center"/>
    </xf>
    <xf numFmtId="0" fontId="18" fillId="0" borderId="10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179" fontId="0" fillId="4" borderId="10" xfId="34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43" fillId="0" borderId="10" xfId="33" applyFont="1" applyFill="1" applyBorder="1" applyAlignment="1">
      <alignment horizontal="left" vertical="center" wrapText="1"/>
      <protection/>
    </xf>
    <xf numFmtId="0" fontId="43" fillId="0" borderId="10" xfId="33" applyFont="1" applyFill="1" applyBorder="1" applyAlignment="1">
      <alignment horizontal="center" vertical="center"/>
      <protection/>
    </xf>
    <xf numFmtId="0" fontId="44" fillId="0" borderId="10" xfId="0" applyNumberFormat="1" applyFont="1" applyBorder="1" applyAlignment="1">
      <alignment horizontal="center" vertical="center"/>
    </xf>
    <xf numFmtId="176" fontId="44" fillId="4" borderId="10" xfId="34" applyNumberFormat="1" applyFont="1" applyFill="1" applyBorder="1" applyAlignment="1">
      <alignment vertical="center"/>
    </xf>
    <xf numFmtId="176" fontId="44" fillId="4" borderId="10" xfId="34" applyNumberFormat="1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176" fontId="44" fillId="7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76" fontId="0" fillId="4" borderId="10" xfId="34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5" fillId="0" borderId="10" xfId="33" applyFont="1" applyFill="1" applyBorder="1" applyAlignment="1">
      <alignment horizontal="left" vertical="center" wrapText="1"/>
      <protection/>
    </xf>
    <xf numFmtId="0" fontId="45" fillId="0" borderId="10" xfId="33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76" fontId="0" fillId="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7" fontId="44" fillId="0" borderId="10" xfId="0" applyNumberFormat="1" applyFont="1" applyBorder="1" applyAlignment="1">
      <alignment horizontal="center" vertical="center"/>
    </xf>
    <xf numFmtId="176" fontId="44" fillId="4" borderId="10" xfId="0" applyNumberFormat="1" applyFont="1" applyFill="1" applyBorder="1" applyAlignment="1">
      <alignment vertical="center"/>
    </xf>
    <xf numFmtId="178" fontId="44" fillId="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2" fillId="0" borderId="0" xfId="33" applyFont="1" applyFill="1">
      <alignment vertical="center"/>
      <protection/>
    </xf>
    <xf numFmtId="0" fontId="24" fillId="0" borderId="0" xfId="33" applyFont="1" applyFill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>
      <alignment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4" xfId="33" applyBorder="1" applyAlignment="1">
      <alignment vertical="center" wrapText="1"/>
      <protection/>
    </xf>
    <xf numFmtId="0" fontId="18" fillId="0" borderId="12" xfId="33" applyBorder="1">
      <alignment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 wrapText="1"/>
      <protection/>
    </xf>
    <xf numFmtId="0" fontId="18" fillId="0" borderId="12" xfId="33" applyBorder="1" applyAlignment="1">
      <alignment horizontal="center" vertical="center" wrapText="1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12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8"/>
  <sheetViews>
    <sheetView tabSelected="1" zoomScalePageLayoutView="0" workbookViewId="0" topLeftCell="A1">
      <pane xSplit="7" ySplit="2" topLeftCell="H2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30" sqref="D30:F30"/>
    </sheetView>
  </sheetViews>
  <sheetFormatPr defaultColWidth="9.00390625" defaultRowHeight="15.75"/>
  <cols>
    <col min="1" max="1" width="5.625" style="0" customWidth="1"/>
    <col min="2" max="2" width="23.375" style="2" customWidth="1"/>
    <col min="3" max="3" width="10.375" style="0" customWidth="1"/>
    <col min="4" max="4" width="5.00390625" style="0" bestFit="1" customWidth="1"/>
    <col min="5" max="5" width="7.50390625" style="3" hidden="1" customWidth="1"/>
    <col min="6" max="6" width="7.50390625" style="3" customWidth="1"/>
    <col min="7" max="7" width="9.75390625" style="0" hidden="1" customWidth="1"/>
    <col min="8" max="8" width="9.75390625" style="0" customWidth="1"/>
    <col min="9" max="10" width="10.75390625" style="0" customWidth="1"/>
    <col min="11" max="11" width="7.50390625" style="3" hidden="1" customWidth="1"/>
    <col min="12" max="14" width="7.50390625" style="3" customWidth="1"/>
    <col min="15" max="15" width="7.50390625" style="3" hidden="1" customWidth="1"/>
    <col min="16" max="16" width="9.50390625" style="3" bestFit="1" customWidth="1"/>
    <col min="17" max="17" width="8.75390625" style="3" customWidth="1"/>
    <col min="18" max="18" width="9.125" style="3" customWidth="1"/>
    <col min="19" max="19" width="16.00390625" style="2" customWidth="1"/>
  </cols>
  <sheetData>
    <row r="1" spans="1:22" ht="16.5">
      <c r="A1" s="1" t="s">
        <v>0</v>
      </c>
      <c r="K1"/>
      <c r="S1" s="3"/>
      <c r="T1" s="3"/>
      <c r="U1" s="3"/>
      <c r="V1" s="2"/>
    </row>
    <row r="2" spans="1:19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4" t="s">
        <v>19</v>
      </c>
    </row>
    <row r="3" spans="1:19" ht="22.5" customHeight="1">
      <c r="A3" s="4"/>
      <c r="B3" s="10" t="s">
        <v>20</v>
      </c>
      <c r="C3" s="11" t="s">
        <v>21</v>
      </c>
      <c r="D3" s="11" t="s">
        <v>22</v>
      </c>
      <c r="E3" s="12">
        <v>23.054</v>
      </c>
      <c r="F3" s="12">
        <v>23.603</v>
      </c>
      <c r="G3" s="13">
        <v>88448</v>
      </c>
      <c r="H3" s="14">
        <v>15311</v>
      </c>
      <c r="I3" s="14">
        <v>11077.33</v>
      </c>
      <c r="J3" s="14">
        <v>11602</v>
      </c>
      <c r="K3" s="15">
        <v>363</v>
      </c>
      <c r="L3" s="15">
        <v>412</v>
      </c>
      <c r="M3" s="16">
        <v>250</v>
      </c>
      <c r="N3" s="16">
        <v>77</v>
      </c>
      <c r="O3" s="17">
        <f>G3/K3</f>
        <v>243.65840220385675</v>
      </c>
      <c r="P3" s="17">
        <f>H3/L3</f>
        <v>37.1626213592233</v>
      </c>
      <c r="Q3" s="18">
        <f>I3/M3</f>
        <v>44.30932</v>
      </c>
      <c r="R3" s="17">
        <f>J3*(5/12)/N3</f>
        <v>62.78138528138528</v>
      </c>
      <c r="S3" s="4"/>
    </row>
    <row r="4" spans="1:19" ht="66">
      <c r="A4" s="4"/>
      <c r="B4" s="10" t="s">
        <v>23</v>
      </c>
      <c r="C4" s="11" t="s">
        <v>24</v>
      </c>
      <c r="D4" s="11" t="s">
        <v>22</v>
      </c>
      <c r="E4" s="19">
        <v>23.239</v>
      </c>
      <c r="F4" s="19">
        <v>22.673</v>
      </c>
      <c r="G4" s="13">
        <v>6356</v>
      </c>
      <c r="H4" s="14">
        <v>6281</v>
      </c>
      <c r="I4" s="14">
        <v>7007.74</v>
      </c>
      <c r="J4" s="14">
        <v>6976</v>
      </c>
      <c r="K4" s="15">
        <v>1165</v>
      </c>
      <c r="L4" s="15">
        <v>1411</v>
      </c>
      <c r="M4" s="15">
        <v>1018</v>
      </c>
      <c r="N4" s="15">
        <v>384</v>
      </c>
      <c r="O4" s="17">
        <f aca="true" t="shared" si="0" ref="O4:Q19">G4/K4</f>
        <v>5.455793991416309</v>
      </c>
      <c r="P4" s="17">
        <f t="shared" si="0"/>
        <v>4.451452870304748</v>
      </c>
      <c r="Q4" s="18">
        <f t="shared" si="0"/>
        <v>6.883831041257367</v>
      </c>
      <c r="R4" s="17">
        <f>J4*(5/12)/N4</f>
        <v>7.5694444444444455</v>
      </c>
      <c r="S4" s="20" t="s">
        <v>25</v>
      </c>
    </row>
    <row r="5" spans="1:19" ht="33">
      <c r="A5" s="4"/>
      <c r="B5" s="10" t="s">
        <v>26</v>
      </c>
      <c r="C5" s="11" t="s">
        <v>27</v>
      </c>
      <c r="D5" s="11" t="s">
        <v>22</v>
      </c>
      <c r="E5" s="19">
        <v>18.639</v>
      </c>
      <c r="F5" s="19">
        <v>20.589</v>
      </c>
      <c r="G5" s="13">
        <v>41200</v>
      </c>
      <c r="H5" s="14">
        <v>45371.424571</v>
      </c>
      <c r="I5" s="14">
        <v>48698.613919999996</v>
      </c>
      <c r="J5" s="14">
        <v>47053.1369</v>
      </c>
      <c r="K5" s="15">
        <v>1311</v>
      </c>
      <c r="L5" s="15">
        <v>982</v>
      </c>
      <c r="M5" s="15">
        <v>768</v>
      </c>
      <c r="N5" s="15">
        <v>226</v>
      </c>
      <c r="O5" s="17">
        <f t="shared" si="0"/>
        <v>31.426392067124333</v>
      </c>
      <c r="P5" s="17">
        <f t="shared" si="0"/>
        <v>46.203080011201635</v>
      </c>
      <c r="Q5" s="18">
        <f t="shared" si="0"/>
        <v>63.409653541666664</v>
      </c>
      <c r="R5" s="17">
        <f aca="true" t="shared" si="1" ref="R5:R21">J5*(5/12)/N5</f>
        <v>86.74988366519175</v>
      </c>
      <c r="S5" s="4"/>
    </row>
    <row r="6" spans="1:19" ht="82.5">
      <c r="A6" s="4"/>
      <c r="B6" s="10" t="s">
        <v>28</v>
      </c>
      <c r="C6" s="11" t="s">
        <v>29</v>
      </c>
      <c r="D6" s="11" t="s">
        <v>22</v>
      </c>
      <c r="E6" s="21">
        <v>9.544</v>
      </c>
      <c r="F6" s="21">
        <v>8.432</v>
      </c>
      <c r="G6" s="13">
        <v>808</v>
      </c>
      <c r="H6" s="13">
        <v>827</v>
      </c>
      <c r="I6" s="13">
        <v>907.95</v>
      </c>
      <c r="J6" s="22"/>
      <c r="K6" s="15">
        <v>229</v>
      </c>
      <c r="L6" s="15">
        <v>75</v>
      </c>
      <c r="M6" s="15">
        <v>45</v>
      </c>
      <c r="N6" s="15">
        <v>24</v>
      </c>
      <c r="O6" s="17">
        <f t="shared" si="0"/>
        <v>3.5283842794759823</v>
      </c>
      <c r="P6" s="17">
        <f t="shared" si="0"/>
        <v>11.026666666666667</v>
      </c>
      <c r="Q6" s="18">
        <f t="shared" si="0"/>
        <v>20.17666666666667</v>
      </c>
      <c r="R6" s="17">
        <f t="shared" si="1"/>
        <v>0</v>
      </c>
      <c r="S6" s="20" t="s">
        <v>30</v>
      </c>
    </row>
    <row r="7" spans="1:19" ht="26.25" customHeight="1">
      <c r="A7" s="4"/>
      <c r="B7" s="10" t="s">
        <v>31</v>
      </c>
      <c r="C7" s="11" t="s">
        <v>32</v>
      </c>
      <c r="D7" s="11" t="s">
        <v>22</v>
      </c>
      <c r="E7" s="19">
        <v>9.657</v>
      </c>
      <c r="F7" s="19">
        <v>8.308</v>
      </c>
      <c r="G7" s="13">
        <v>29840.391359999998</v>
      </c>
      <c r="H7" s="14">
        <v>31928.612551</v>
      </c>
      <c r="I7" s="14">
        <v>36091.70948</v>
      </c>
      <c r="J7" s="14">
        <v>37105.4607</v>
      </c>
      <c r="K7" s="15">
        <v>850</v>
      </c>
      <c r="L7" s="15">
        <v>429</v>
      </c>
      <c r="M7" s="15">
        <v>337</v>
      </c>
      <c r="N7" s="15">
        <v>120</v>
      </c>
      <c r="O7" s="17">
        <f t="shared" si="0"/>
        <v>35.10634277647058</v>
      </c>
      <c r="P7" s="17">
        <f t="shared" si="0"/>
        <v>74.42567028205127</v>
      </c>
      <c r="Q7" s="18">
        <f t="shared" si="0"/>
        <v>107.09706077151334</v>
      </c>
      <c r="R7" s="17">
        <f t="shared" si="1"/>
        <v>128.83840520833334</v>
      </c>
      <c r="S7" s="4"/>
    </row>
    <row r="8" spans="1:19" ht="66">
      <c r="A8" s="4"/>
      <c r="B8" s="10" t="s">
        <v>33</v>
      </c>
      <c r="C8" s="11" t="s">
        <v>34</v>
      </c>
      <c r="D8" s="11" t="s">
        <v>22</v>
      </c>
      <c r="E8" s="21">
        <v>7.014</v>
      </c>
      <c r="F8" s="21">
        <v>8.168</v>
      </c>
      <c r="G8" s="13">
        <v>6356</v>
      </c>
      <c r="H8" s="13">
        <v>6281</v>
      </c>
      <c r="I8" s="13">
        <v>7007.74</v>
      </c>
      <c r="J8" s="13">
        <v>6976</v>
      </c>
      <c r="K8" s="15">
        <v>62</v>
      </c>
      <c r="L8" s="15">
        <v>85</v>
      </c>
      <c r="M8" s="15">
        <v>40</v>
      </c>
      <c r="N8" s="15">
        <v>18</v>
      </c>
      <c r="O8" s="17">
        <f t="shared" si="0"/>
        <v>102.51612903225806</v>
      </c>
      <c r="P8" s="17">
        <f t="shared" si="0"/>
        <v>73.89411764705882</v>
      </c>
      <c r="Q8" s="18">
        <f t="shared" si="0"/>
        <v>175.1935</v>
      </c>
      <c r="R8" s="17">
        <f t="shared" si="1"/>
        <v>161.4814814814815</v>
      </c>
      <c r="S8" s="20" t="s">
        <v>25</v>
      </c>
    </row>
    <row r="9" spans="1:19" ht="51" customHeight="1">
      <c r="A9" s="4"/>
      <c r="B9" s="10" t="s">
        <v>35</v>
      </c>
      <c r="C9" s="11" t="s">
        <v>36</v>
      </c>
      <c r="D9" s="11" t="s">
        <v>22</v>
      </c>
      <c r="E9" s="23">
        <v>6.162</v>
      </c>
      <c r="F9" s="23">
        <v>6.763</v>
      </c>
      <c r="G9" s="24">
        <v>21183.49441</v>
      </c>
      <c r="H9" s="25">
        <v>22126.487735</v>
      </c>
      <c r="I9" s="25">
        <v>24568.546639999997</v>
      </c>
      <c r="J9" s="13">
        <v>23738.23375</v>
      </c>
      <c r="K9" s="15">
        <v>47</v>
      </c>
      <c r="L9" s="15">
        <v>36</v>
      </c>
      <c r="M9" s="15">
        <v>70</v>
      </c>
      <c r="N9" s="15">
        <v>41</v>
      </c>
      <c r="O9" s="17">
        <v>450.7126470212766</v>
      </c>
      <c r="P9" s="17">
        <f t="shared" si="0"/>
        <v>614.6246593055555</v>
      </c>
      <c r="Q9" s="18">
        <f t="shared" si="0"/>
        <v>350.97923771428566</v>
      </c>
      <c r="R9" s="17">
        <f t="shared" si="1"/>
        <v>241.24221290650405</v>
      </c>
      <c r="S9" s="4"/>
    </row>
    <row r="10" spans="1:19" ht="46.5" customHeight="1">
      <c r="A10" s="4"/>
      <c r="B10" s="10" t="s">
        <v>37</v>
      </c>
      <c r="C10" s="11" t="s">
        <v>38</v>
      </c>
      <c r="D10" s="11" t="s">
        <v>22</v>
      </c>
      <c r="E10" s="23">
        <v>6.111</v>
      </c>
      <c r="F10" s="23">
        <v>5.508</v>
      </c>
      <c r="G10" s="13">
        <v>16564</v>
      </c>
      <c r="H10" s="25">
        <v>16749.362927</v>
      </c>
      <c r="I10" s="25">
        <v>18073.57112</v>
      </c>
      <c r="J10" s="13">
        <v>17462.683699999998</v>
      </c>
      <c r="K10" s="15">
        <v>269</v>
      </c>
      <c r="L10" s="15">
        <v>214</v>
      </c>
      <c r="M10" s="15">
        <v>328</v>
      </c>
      <c r="N10" s="15">
        <v>171</v>
      </c>
      <c r="O10" s="17">
        <f aca="true" t="shared" si="2" ref="O10:O19">G10/K10</f>
        <v>61.57620817843866</v>
      </c>
      <c r="P10" s="17">
        <f t="shared" si="0"/>
        <v>78.26805106074765</v>
      </c>
      <c r="Q10" s="18">
        <f t="shared" si="0"/>
        <v>55.10235097560976</v>
      </c>
      <c r="R10" s="17">
        <f t="shared" si="1"/>
        <v>42.55039887914229</v>
      </c>
      <c r="S10" s="20"/>
    </row>
    <row r="11" spans="1:19" ht="38.25" customHeight="1">
      <c r="A11" s="4"/>
      <c r="B11" s="10" t="s">
        <v>39</v>
      </c>
      <c r="C11" s="11" t="s">
        <v>40</v>
      </c>
      <c r="D11" s="11" t="s">
        <v>22</v>
      </c>
      <c r="E11" s="21">
        <v>5.082</v>
      </c>
      <c r="F11" s="21">
        <v>5.213</v>
      </c>
      <c r="G11" s="13">
        <v>50301</v>
      </c>
      <c r="H11" s="13">
        <v>49390</v>
      </c>
      <c r="I11" s="13">
        <v>45695.5</v>
      </c>
      <c r="J11" s="13">
        <v>47727</v>
      </c>
      <c r="K11" s="15">
        <v>408</v>
      </c>
      <c r="L11" s="15">
        <v>346</v>
      </c>
      <c r="M11" s="15">
        <v>251</v>
      </c>
      <c r="N11" s="15">
        <v>76</v>
      </c>
      <c r="O11" s="17">
        <f>G11/K11</f>
        <v>123.28676470588235</v>
      </c>
      <c r="P11" s="17">
        <f>H11/L11</f>
        <v>142.7456647398844</v>
      </c>
      <c r="Q11" s="18">
        <f t="shared" si="0"/>
        <v>182.05378486055776</v>
      </c>
      <c r="R11" s="17">
        <f t="shared" si="1"/>
        <v>261.6611842105263</v>
      </c>
      <c r="S11" s="4"/>
    </row>
    <row r="12" spans="1:19" ht="41.25" customHeight="1">
      <c r="A12" s="4"/>
      <c r="B12" s="10" t="s">
        <v>41</v>
      </c>
      <c r="C12" s="11" t="s">
        <v>42</v>
      </c>
      <c r="D12" s="11" t="s">
        <v>22</v>
      </c>
      <c r="E12" s="23">
        <v>5.592</v>
      </c>
      <c r="F12" s="21">
        <v>5</v>
      </c>
      <c r="G12" s="24">
        <v>23915</v>
      </c>
      <c r="H12" s="24">
        <v>24291.679038</v>
      </c>
      <c r="I12" s="24">
        <v>26319.6613</v>
      </c>
      <c r="J12" s="24">
        <v>25430.37035</v>
      </c>
      <c r="K12" s="15">
        <v>62</v>
      </c>
      <c r="L12" s="15">
        <v>162</v>
      </c>
      <c r="M12" s="15">
        <v>77</v>
      </c>
      <c r="N12" s="15">
        <v>40</v>
      </c>
      <c r="O12" s="17">
        <f t="shared" si="2"/>
        <v>385.7258064516129</v>
      </c>
      <c r="P12" s="17">
        <f t="shared" si="0"/>
        <v>149.94863603703703</v>
      </c>
      <c r="Q12" s="18">
        <f t="shared" si="0"/>
        <v>341.8137831168831</v>
      </c>
      <c r="R12" s="17">
        <f t="shared" si="1"/>
        <v>264.89969114583334</v>
      </c>
      <c r="S12" s="20"/>
    </row>
    <row r="13" spans="1:19" ht="66">
      <c r="A13" s="4"/>
      <c r="B13" s="10" t="s">
        <v>43</v>
      </c>
      <c r="C13" s="11" t="s">
        <v>44</v>
      </c>
      <c r="D13" s="11" t="s">
        <v>22</v>
      </c>
      <c r="E13" s="21">
        <v>5.26</v>
      </c>
      <c r="F13" s="21">
        <v>4.841</v>
      </c>
      <c r="G13" s="26">
        <v>6356</v>
      </c>
      <c r="H13" s="13">
        <v>6281</v>
      </c>
      <c r="I13" s="13">
        <v>7007.74</v>
      </c>
      <c r="J13" s="13">
        <v>6976</v>
      </c>
      <c r="K13" s="15">
        <v>80</v>
      </c>
      <c r="L13" s="15">
        <v>132</v>
      </c>
      <c r="M13" s="15">
        <v>170</v>
      </c>
      <c r="N13" s="15">
        <v>71</v>
      </c>
      <c r="O13" s="17">
        <f t="shared" si="2"/>
        <v>79.45</v>
      </c>
      <c r="P13" s="17">
        <f t="shared" si="0"/>
        <v>47.583333333333336</v>
      </c>
      <c r="Q13" s="18">
        <f t="shared" si="0"/>
        <v>41.222</v>
      </c>
      <c r="R13" s="17">
        <f t="shared" si="1"/>
        <v>40.93896713615024</v>
      </c>
      <c r="S13" s="20" t="s">
        <v>25</v>
      </c>
    </row>
    <row r="14" spans="1:19" ht="66">
      <c r="A14" s="4"/>
      <c r="B14" s="10" t="s">
        <v>45</v>
      </c>
      <c r="C14" s="11" t="s">
        <v>46</v>
      </c>
      <c r="D14" s="11" t="s">
        <v>22</v>
      </c>
      <c r="E14" s="23">
        <v>4.023</v>
      </c>
      <c r="F14" s="23">
        <v>4.153</v>
      </c>
      <c r="G14" s="13">
        <v>808</v>
      </c>
      <c r="H14" s="13">
        <v>827</v>
      </c>
      <c r="I14" s="13">
        <v>907.95</v>
      </c>
      <c r="J14" s="13">
        <v>889</v>
      </c>
      <c r="K14" s="15">
        <v>314</v>
      </c>
      <c r="L14" s="15">
        <v>107</v>
      </c>
      <c r="M14" s="15">
        <v>126</v>
      </c>
      <c r="N14" s="15">
        <v>37</v>
      </c>
      <c r="O14" s="17">
        <f>G14/K14</f>
        <v>2.573248407643312</v>
      </c>
      <c r="P14" s="17">
        <f>H14/L14</f>
        <v>7.728971962616822</v>
      </c>
      <c r="Q14" s="18">
        <f t="shared" si="0"/>
        <v>7.2059523809523816</v>
      </c>
      <c r="R14" s="17">
        <f t="shared" si="1"/>
        <v>10.011261261261263</v>
      </c>
      <c r="S14" s="20" t="s">
        <v>25</v>
      </c>
    </row>
    <row r="15" spans="1:19" ht="41.25" customHeight="1">
      <c r="A15" s="4"/>
      <c r="B15" s="27" t="s">
        <v>47</v>
      </c>
      <c r="C15" s="28" t="s">
        <v>48</v>
      </c>
      <c r="D15" s="28" t="s">
        <v>22</v>
      </c>
      <c r="E15" s="29">
        <v>5.055</v>
      </c>
      <c r="F15" s="29">
        <v>4.133</v>
      </c>
      <c r="G15" s="30">
        <v>131098.00519399997</v>
      </c>
      <c r="H15" s="31">
        <v>134044.592429</v>
      </c>
      <c r="I15" s="31">
        <v>146266.49992</v>
      </c>
      <c r="J15" s="31">
        <v>141324.23690000002</v>
      </c>
      <c r="K15" s="32">
        <v>24</v>
      </c>
      <c r="L15" s="32">
        <v>12</v>
      </c>
      <c r="M15" s="32">
        <v>26</v>
      </c>
      <c r="N15" s="32">
        <v>6</v>
      </c>
      <c r="O15" s="33">
        <f t="shared" si="2"/>
        <v>5462.416883083332</v>
      </c>
      <c r="P15" s="33">
        <f t="shared" si="0"/>
        <v>11170.382702416668</v>
      </c>
      <c r="Q15" s="33">
        <f t="shared" si="0"/>
        <v>5625.634612307693</v>
      </c>
      <c r="R15" s="33">
        <f t="shared" si="1"/>
        <v>9814.183118055558</v>
      </c>
      <c r="S15" s="34" t="s">
        <v>49</v>
      </c>
    </row>
    <row r="16" spans="1:19" s="36" customFormat="1" ht="33" customHeight="1">
      <c r="A16" s="35"/>
      <c r="B16" s="10" t="s">
        <v>50</v>
      </c>
      <c r="C16" s="11" t="s">
        <v>51</v>
      </c>
      <c r="D16" s="11" t="s">
        <v>22</v>
      </c>
      <c r="E16" s="19">
        <v>3.471</v>
      </c>
      <c r="F16" s="19">
        <v>3.229</v>
      </c>
      <c r="G16" s="13">
        <v>163630.518818</v>
      </c>
      <c r="H16" s="14">
        <v>170446.40630600002</v>
      </c>
      <c r="I16" s="14">
        <v>187546.15518</v>
      </c>
      <c r="J16" s="14">
        <v>181208.6199</v>
      </c>
      <c r="K16" s="15">
        <v>536</v>
      </c>
      <c r="L16" s="15">
        <v>499</v>
      </c>
      <c r="M16" s="15">
        <v>393</v>
      </c>
      <c r="N16" s="15">
        <v>123</v>
      </c>
      <c r="O16" s="17">
        <f t="shared" si="2"/>
        <v>305.28081869029853</v>
      </c>
      <c r="P16" s="17">
        <f t="shared" si="0"/>
        <v>341.5759645410822</v>
      </c>
      <c r="Q16" s="18">
        <f t="shared" si="0"/>
        <v>477.21667984732824</v>
      </c>
      <c r="R16" s="17">
        <f t="shared" si="1"/>
        <v>613.8503384146342</v>
      </c>
      <c r="S16" s="4"/>
    </row>
    <row r="17" spans="1:19" s="36" customFormat="1" ht="33" customHeight="1">
      <c r="A17" s="35"/>
      <c r="B17" s="10" t="s">
        <v>52</v>
      </c>
      <c r="C17" s="11" t="s">
        <v>53</v>
      </c>
      <c r="D17" s="11" t="s">
        <v>22</v>
      </c>
      <c r="E17" s="23">
        <v>2.843</v>
      </c>
      <c r="F17" s="21">
        <v>2.57</v>
      </c>
      <c r="G17" s="13">
        <v>28335.457774</v>
      </c>
      <c r="H17" s="14">
        <v>29930.638166000004</v>
      </c>
      <c r="I17" s="14">
        <v>33398.54932</v>
      </c>
      <c r="J17" s="14">
        <v>32269.7683</v>
      </c>
      <c r="K17" s="15">
        <v>456</v>
      </c>
      <c r="L17" s="15">
        <v>312</v>
      </c>
      <c r="M17" s="15">
        <v>251</v>
      </c>
      <c r="N17" s="15">
        <v>80</v>
      </c>
      <c r="O17" s="17">
        <f t="shared" si="2"/>
        <v>62.139161785087715</v>
      </c>
      <c r="P17" s="17">
        <f t="shared" si="0"/>
        <v>95.93153258333335</v>
      </c>
      <c r="Q17" s="18">
        <f t="shared" si="0"/>
        <v>133.0619494820717</v>
      </c>
      <c r="R17" s="17">
        <f t="shared" si="1"/>
        <v>168.07170989583332</v>
      </c>
      <c r="S17" s="4"/>
    </row>
    <row r="18" spans="1:19" s="36" customFormat="1" ht="66">
      <c r="A18" s="35"/>
      <c r="B18" s="10" t="s">
        <v>54</v>
      </c>
      <c r="C18" s="11" t="s">
        <v>55</v>
      </c>
      <c r="D18" s="11" t="s">
        <v>22</v>
      </c>
      <c r="E18" s="21">
        <v>2.289</v>
      </c>
      <c r="F18" s="21">
        <v>2.246</v>
      </c>
      <c r="G18" s="13">
        <v>808</v>
      </c>
      <c r="H18" s="13">
        <v>827</v>
      </c>
      <c r="I18" s="13">
        <v>907.95</v>
      </c>
      <c r="J18" s="13">
        <v>889</v>
      </c>
      <c r="K18" s="15">
        <v>32</v>
      </c>
      <c r="L18" s="15">
        <v>78</v>
      </c>
      <c r="M18" s="15">
        <v>74</v>
      </c>
      <c r="N18" s="15">
        <v>32</v>
      </c>
      <c r="O18" s="17">
        <f>G18/K18</f>
        <v>25.25</v>
      </c>
      <c r="P18" s="17">
        <f>H18/L18</f>
        <v>10.602564102564102</v>
      </c>
      <c r="Q18" s="18">
        <f t="shared" si="0"/>
        <v>12.269594594594595</v>
      </c>
      <c r="R18" s="17">
        <f t="shared" si="1"/>
        <v>11.575520833333334</v>
      </c>
      <c r="S18" s="20" t="s">
        <v>25</v>
      </c>
    </row>
    <row r="19" spans="1:19" s="36" customFormat="1" ht="66">
      <c r="A19" s="35"/>
      <c r="B19" s="10" t="s">
        <v>56</v>
      </c>
      <c r="C19" s="11" t="s">
        <v>57</v>
      </c>
      <c r="D19" s="11" t="s">
        <v>22</v>
      </c>
      <c r="E19" s="23">
        <v>2.551</v>
      </c>
      <c r="F19" s="23">
        <v>2.044</v>
      </c>
      <c r="G19" s="37">
        <v>1496</v>
      </c>
      <c r="H19" s="13">
        <v>1221</v>
      </c>
      <c r="I19" s="13">
        <v>1236</v>
      </c>
      <c r="J19" s="13">
        <v>1326</v>
      </c>
      <c r="K19" s="15">
        <v>150</v>
      </c>
      <c r="L19" s="15">
        <v>106</v>
      </c>
      <c r="M19" s="15">
        <v>185</v>
      </c>
      <c r="N19" s="15">
        <v>27</v>
      </c>
      <c r="O19" s="17">
        <f t="shared" si="2"/>
        <v>9.973333333333333</v>
      </c>
      <c r="P19" s="17">
        <f t="shared" si="0"/>
        <v>11.518867924528301</v>
      </c>
      <c r="Q19" s="18">
        <f t="shared" si="0"/>
        <v>6.681081081081081</v>
      </c>
      <c r="R19" s="17">
        <f t="shared" si="1"/>
        <v>20.462962962962962</v>
      </c>
      <c r="S19" s="20" t="s">
        <v>25</v>
      </c>
    </row>
    <row r="20" spans="1:19" s="46" customFormat="1" ht="33" customHeight="1">
      <c r="A20" s="38"/>
      <c r="B20" s="39" t="s">
        <v>58</v>
      </c>
      <c r="C20" s="40" t="s">
        <v>59</v>
      </c>
      <c r="D20" s="40" t="s">
        <v>22</v>
      </c>
      <c r="E20" s="41">
        <v>1.287</v>
      </c>
      <c r="F20" s="41">
        <v>1.393</v>
      </c>
      <c r="G20" s="42">
        <v>70005</v>
      </c>
      <c r="H20" s="13">
        <v>67012</v>
      </c>
      <c r="I20" s="13">
        <v>72833</v>
      </c>
      <c r="J20" s="13">
        <v>77394</v>
      </c>
      <c r="K20" s="43">
        <v>41</v>
      </c>
      <c r="L20" s="43">
        <v>22</v>
      </c>
      <c r="M20" s="43">
        <v>58</v>
      </c>
      <c r="N20" s="43">
        <v>39</v>
      </c>
      <c r="O20" s="44">
        <f>G20/K20</f>
        <v>1707.439024390244</v>
      </c>
      <c r="P20" s="44">
        <f>H20/L20</f>
        <v>3046</v>
      </c>
      <c r="Q20" s="18">
        <f>I20/M20</f>
        <v>1255.7413793103449</v>
      </c>
      <c r="R20" s="17">
        <f t="shared" si="1"/>
        <v>826.8589743589744</v>
      </c>
      <c r="S20" s="45" t="s">
        <v>49</v>
      </c>
    </row>
    <row r="21" spans="1:19" s="46" customFormat="1" ht="33">
      <c r="A21" s="38"/>
      <c r="B21" s="27" t="s">
        <v>60</v>
      </c>
      <c r="C21" s="28" t="s">
        <v>61</v>
      </c>
      <c r="D21" s="28" t="s">
        <v>22</v>
      </c>
      <c r="E21" s="47">
        <v>1.34</v>
      </c>
      <c r="F21" s="47">
        <v>1.303</v>
      </c>
      <c r="G21" s="48">
        <v>62775</v>
      </c>
      <c r="H21" s="31">
        <v>60092</v>
      </c>
      <c r="I21" s="31">
        <v>65312</v>
      </c>
      <c r="J21" s="31">
        <v>69401</v>
      </c>
      <c r="K21" s="32">
        <v>29</v>
      </c>
      <c r="L21" s="32">
        <v>28</v>
      </c>
      <c r="M21" s="32">
        <v>32</v>
      </c>
      <c r="N21" s="32">
        <v>5</v>
      </c>
      <c r="O21" s="33">
        <v>2164.655172413793</v>
      </c>
      <c r="P21" s="33">
        <f>H21/L21</f>
        <v>2146.1428571428573</v>
      </c>
      <c r="Q21" s="49">
        <f>I21/M21</f>
        <v>2041</v>
      </c>
      <c r="R21" s="33">
        <f t="shared" si="1"/>
        <v>5783.416666666667</v>
      </c>
      <c r="S21" s="34" t="s">
        <v>49</v>
      </c>
    </row>
    <row r="22" spans="2:19" s="36" customFormat="1" ht="16.5">
      <c r="B22" s="50"/>
      <c r="E22" s="51"/>
      <c r="F22" s="51"/>
      <c r="K22" s="51"/>
      <c r="L22" s="51"/>
      <c r="M22" s="51"/>
      <c r="N22" s="51"/>
      <c r="O22" s="51"/>
      <c r="P22" s="51"/>
      <c r="Q22" s="51"/>
      <c r="R22" s="51"/>
      <c r="S22" s="50"/>
    </row>
    <row r="23" spans="1:18" s="53" customFormat="1" ht="16.5">
      <c r="A23" s="52" t="s">
        <v>62</v>
      </c>
      <c r="D23" s="54"/>
      <c r="E23" s="54"/>
      <c r="F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53" customFormat="1" ht="19.5">
      <c r="A24" s="55" t="s">
        <v>63</v>
      </c>
      <c r="D24" s="54"/>
      <c r="E24" s="54"/>
      <c r="F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53" customFormat="1" ht="16.5">
      <c r="A25" s="56" t="s">
        <v>64</v>
      </c>
      <c r="D25" s="54"/>
      <c r="E25" s="54"/>
      <c r="F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53" customFormat="1" ht="24" customHeight="1">
      <c r="A26" s="57" t="s">
        <v>65</v>
      </c>
      <c r="D26" s="54"/>
      <c r="E26" s="54"/>
      <c r="F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9" s="53" customFormat="1" ht="24.75" customHeight="1">
      <c r="A27" s="58" t="s">
        <v>66</v>
      </c>
      <c r="B27" s="59" t="s">
        <v>67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61"/>
      <c r="R27" s="61"/>
      <c r="S27" s="62"/>
    </row>
    <row r="28" spans="1:19" s="53" customFormat="1" ht="22.5" customHeight="1">
      <c r="A28" s="58" t="s">
        <v>66</v>
      </c>
      <c r="B28" s="59" t="s">
        <v>68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1"/>
      <c r="S28" s="62"/>
    </row>
    <row r="29" spans="1:19" s="53" customFormat="1" ht="21" customHeight="1">
      <c r="A29" s="58" t="s">
        <v>66</v>
      </c>
      <c r="B29" s="59" t="s">
        <v>69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  <c r="Q29" s="61"/>
      <c r="R29" s="61"/>
      <c r="S29" s="62"/>
    </row>
    <row r="30" spans="1:19" s="53" customFormat="1" ht="24.75" customHeight="1">
      <c r="A30" s="63" t="s">
        <v>70</v>
      </c>
      <c r="B30" s="64" t="s">
        <v>71</v>
      </c>
      <c r="C30" s="65"/>
      <c r="D30" s="66" t="s">
        <v>72</v>
      </c>
      <c r="E30" s="67"/>
      <c r="F30" s="68"/>
      <c r="G30" s="66" t="s">
        <v>73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19" s="53" customFormat="1" ht="92.25" customHeight="1">
      <c r="A31" s="63"/>
      <c r="B31" s="69"/>
      <c r="C31" s="58"/>
      <c r="D31" s="70"/>
      <c r="E31" s="58"/>
      <c r="F31" s="60"/>
      <c r="G31" s="71" t="s">
        <v>74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3"/>
    </row>
    <row r="32" spans="1:19" s="53" customFormat="1" ht="89.25" customHeight="1">
      <c r="A32" s="63"/>
      <c r="B32" s="69"/>
      <c r="C32" s="58"/>
      <c r="D32" s="70"/>
      <c r="E32" s="58"/>
      <c r="F32" s="60"/>
      <c r="G32" s="71" t="s">
        <v>74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3"/>
    </row>
    <row r="33" spans="1:19" s="53" customFormat="1" ht="85.5" customHeight="1">
      <c r="A33" s="63"/>
      <c r="B33" s="69"/>
      <c r="C33" s="58"/>
      <c r="D33" s="70"/>
      <c r="E33" s="58"/>
      <c r="F33" s="60"/>
      <c r="G33" s="71" t="s">
        <v>74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3"/>
    </row>
    <row r="34" spans="1:18" s="53" customFormat="1" ht="57" customHeight="1">
      <c r="A34" s="74" t="s">
        <v>75</v>
      </c>
      <c r="B34" s="52"/>
      <c r="D34" s="54"/>
      <c r="E34" s="54"/>
      <c r="F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7" spans="1:19" ht="71.25">
      <c r="A37" s="4" t="s">
        <v>1</v>
      </c>
      <c r="B37" s="4" t="s">
        <v>2</v>
      </c>
      <c r="C37" s="5" t="s">
        <v>3</v>
      </c>
      <c r="D37" s="4" t="s">
        <v>4</v>
      </c>
      <c r="E37" s="4" t="s">
        <v>5</v>
      </c>
      <c r="F37" s="4" t="s">
        <v>6</v>
      </c>
      <c r="G37" s="6" t="s">
        <v>7</v>
      </c>
      <c r="H37" s="6" t="s">
        <v>8</v>
      </c>
      <c r="I37" s="7" t="s">
        <v>9</v>
      </c>
      <c r="J37" s="7" t="s">
        <v>10</v>
      </c>
      <c r="K37" s="8" t="s">
        <v>11</v>
      </c>
      <c r="L37" s="8" t="s">
        <v>12</v>
      </c>
      <c r="M37" s="8" t="s">
        <v>13</v>
      </c>
      <c r="N37" s="8" t="s">
        <v>14</v>
      </c>
      <c r="O37" s="9" t="s">
        <v>15</v>
      </c>
      <c r="P37" s="9" t="s">
        <v>16</v>
      </c>
      <c r="Q37" s="9" t="s">
        <v>17</v>
      </c>
      <c r="R37" s="9" t="s">
        <v>18</v>
      </c>
      <c r="S37" s="4" t="s">
        <v>19</v>
      </c>
    </row>
    <row r="38" spans="1:19" s="36" customFormat="1" ht="66">
      <c r="A38" s="35"/>
      <c r="B38" s="10" t="s">
        <v>76</v>
      </c>
      <c r="C38" s="11" t="s">
        <v>77</v>
      </c>
      <c r="D38" s="11" t="s">
        <v>22</v>
      </c>
      <c r="E38" s="23">
        <v>2.455</v>
      </c>
      <c r="F38" s="23">
        <v>2.248</v>
      </c>
      <c r="G38" s="13">
        <v>1496</v>
      </c>
      <c r="H38" s="13">
        <v>1221</v>
      </c>
      <c r="I38" s="13">
        <v>1236</v>
      </c>
      <c r="J38" s="13"/>
      <c r="K38" s="15">
        <v>76</v>
      </c>
      <c r="L38" s="15">
        <v>54</v>
      </c>
      <c r="M38" s="15"/>
      <c r="N38" s="15"/>
      <c r="O38" s="17">
        <v>19.68421052631579</v>
      </c>
      <c r="P38" s="17">
        <f>H38/L38</f>
        <v>22.61111111111111</v>
      </c>
      <c r="Q38" s="17">
        <v>0</v>
      </c>
      <c r="R38" s="17"/>
      <c r="S38" s="20" t="s">
        <v>25</v>
      </c>
    </row>
  </sheetData>
  <sheetProtection/>
  <mergeCells count="6">
    <mergeCell ref="B30:C30"/>
    <mergeCell ref="D30:F30"/>
    <mergeCell ref="G30:S30"/>
    <mergeCell ref="G31:S31"/>
    <mergeCell ref="G32:S32"/>
    <mergeCell ref="G33:S3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2020-07-28T08:26:09Z</dcterms:created>
  <dcterms:modified xsi:type="dcterms:W3CDTF">2020-07-28T08:26:16Z</dcterms:modified>
  <cp:category/>
  <cp:version/>
  <cp:contentType/>
  <cp:contentStatus/>
</cp:coreProperties>
</file>