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11670" activeTab="0"/>
  </bookViews>
  <sheets>
    <sheet name="急診部" sheetId="1" r:id="rId1"/>
  </sheets>
  <definedNames/>
  <calcPr fullCalcOnLoad="1"/>
</workbook>
</file>

<file path=xl/sharedStrings.xml><?xml version="1.0" encoding="utf-8"?>
<sst xmlns="http://schemas.openxmlformats.org/spreadsheetml/2006/main" count="65" uniqueCount="54">
  <si>
    <t>訂購優先順序</t>
  </si>
  <si>
    <t>刊名</t>
  </si>
  <si>
    <t>ISSN</t>
  </si>
  <si>
    <t>介購
單位</t>
  </si>
  <si>
    <t>2018年
Impact Factor</t>
  </si>
  <si>
    <t>2017年訂購價格</t>
  </si>
  <si>
    <t>2018年訂購價格</t>
  </si>
  <si>
    <t>2019年訂購價格</t>
  </si>
  <si>
    <t>2017年全文點閱篇次</t>
  </si>
  <si>
    <t>2018年全文點閱篇次</t>
  </si>
  <si>
    <t>2017年平均每篇全文點閱金額</t>
  </si>
  <si>
    <t>2018年平均每篇全文點閱金額</t>
  </si>
  <si>
    <t>備註</t>
  </si>
  <si>
    <t xml:space="preserve">Annals of Emergency Medicine </t>
  </si>
  <si>
    <t>0196-0644</t>
  </si>
  <si>
    <t>ER</t>
  </si>
  <si>
    <t>因收錄在期刊套裝中，故訂購價格為平均套裝刊價</t>
  </si>
  <si>
    <t>Journal of Trauma and Acute Care Surgery</t>
  </si>
  <si>
    <t>2163-0755</t>
  </si>
  <si>
    <t>Emergency Medicine Clinics of North America</t>
  </si>
  <si>
    <t>0733-8627</t>
  </si>
  <si>
    <t>收錄於資料庫未有價格</t>
  </si>
  <si>
    <t>Journal of Orthopaedic Trauma</t>
  </si>
  <si>
    <t>0890-5339</t>
  </si>
  <si>
    <t>Injury</t>
  </si>
  <si>
    <t>0020-1383</t>
  </si>
  <si>
    <t>American Journal of Emergency Medicine</t>
  </si>
  <si>
    <t>0735-6757</t>
  </si>
  <si>
    <t>The Journal of Emergency Medicine</t>
  </si>
  <si>
    <t>0736-4679</t>
  </si>
  <si>
    <t>說明：</t>
  </si>
  <si>
    <r>
      <t>1.如欲新增期刊，採</t>
    </r>
    <r>
      <rPr>
        <b/>
        <u val="single"/>
        <sz val="14"/>
        <color indexed="10"/>
        <rFont val="新細明體"/>
        <family val="1"/>
      </rPr>
      <t>以刊換刊</t>
    </r>
    <r>
      <rPr>
        <b/>
        <sz val="14"/>
        <rFont val="新細明體"/>
        <family val="1"/>
      </rPr>
      <t>方式，請從可刪訂期刊中，先刪訂一本方可再增訂一本。</t>
    </r>
  </si>
  <si>
    <r>
      <t>2.</t>
    </r>
    <r>
      <rPr>
        <b/>
        <u val="single"/>
        <sz val="12"/>
        <rFont val="新細明體"/>
        <family val="1"/>
      </rPr>
      <t>訂購優先順序請務必填寫</t>
    </r>
    <r>
      <rPr>
        <sz val="12"/>
        <rFont val="新細明體"/>
        <family val="1"/>
      </rPr>
      <t>。若有問題請施小姐(分機1531)。</t>
    </r>
  </si>
  <si>
    <t>□</t>
  </si>
  <si>
    <t>維持上述期刊</t>
  </si>
  <si>
    <t>刪除______種</t>
  </si>
  <si>
    <t>新增______種(以電子期刊優先)</t>
  </si>
  <si>
    <t>順序</t>
  </si>
  <si>
    <t>刊名</t>
  </si>
  <si>
    <t>ISSN</t>
  </si>
  <si>
    <t>新增訂理由(請具體說明)</t>
  </si>
  <si>
    <t xml:space="preserve">□為常需要閱讀全文之期刊，但無法下載。
□近年新出版期刊，內容品質優良，對醫療(教學)(研究)助力很大。
□次專科(職類)現有期刊不足，此刊可補此缺陷。
□單位內部檢討需發展______________相關技術，需要補充此方面期刊。
□其他，請說明：
</t>
  </si>
  <si>
    <t xml:space="preserve">填表人：_______________ 聯絡電話：_____________   主管簽章：______________ </t>
  </si>
  <si>
    <t>2019年
Impact Factor</t>
  </si>
  <si>
    <t>2020年訂購價格</t>
  </si>
  <si>
    <t>2019年全文點閱篇次</t>
  </si>
  <si>
    <t>2019年平均每篇全文點閱金額</t>
  </si>
  <si>
    <t>2021年訂購價格</t>
  </si>
  <si>
    <t>2021年1-6月全文點閱篇次</t>
  </si>
  <si>
    <t>2020年全文點閱篇次</t>
  </si>
  <si>
    <t>2021年1-6月平均每篇全文點閱金額</t>
  </si>
  <si>
    <t>2020年平均每篇全文點閱金額</t>
  </si>
  <si>
    <t>2022年期刊訂購，請勾選</t>
  </si>
  <si>
    <t>*本表為2021年貴 科所訂購期刊，依「2019 Impact Facotr」多寡排序。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</si>
</sst>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??_);_(@_)"/>
    <numFmt numFmtId="178" formatCode="0_ "/>
    <numFmt numFmtId="179" formatCode="0.0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_-;\-* #,##0.0_-;_-* &quot;-&quot;?_-;_-@_-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0"/>
      <color indexed="18"/>
      <name val="新細明體"/>
      <family val="1"/>
    </font>
    <font>
      <b/>
      <sz val="14"/>
      <name val="新細明體"/>
      <family val="1"/>
    </font>
    <font>
      <b/>
      <u val="single"/>
      <sz val="14"/>
      <color indexed="10"/>
      <name val="新細明體"/>
      <family val="1"/>
    </font>
    <font>
      <b/>
      <sz val="12"/>
      <name val="新細明體"/>
      <family val="1"/>
    </font>
    <font>
      <b/>
      <u val="single"/>
      <sz val="12"/>
      <name val="新細明體"/>
      <family val="1"/>
    </font>
    <font>
      <b/>
      <sz val="16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33" applyFill="1">
      <alignment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/>
      <protection/>
    </xf>
    <xf numFmtId="0" fontId="4" fillId="4" borderId="10" xfId="33" applyFont="1" applyFill="1" applyBorder="1" applyAlignment="1">
      <alignment horizontal="center" vertical="center" wrapText="1"/>
      <protection/>
    </xf>
    <xf numFmtId="0" fontId="4" fillId="3" borderId="10" xfId="33" applyFont="1" applyFill="1" applyBorder="1" applyAlignment="1">
      <alignment horizontal="center" vertical="center" wrapText="1"/>
      <protection/>
    </xf>
    <xf numFmtId="0" fontId="4" fillId="7" borderId="10" xfId="33" applyFont="1" applyFill="1" applyBorder="1" applyAlignment="1">
      <alignment horizontal="center" vertical="center" wrapText="1"/>
      <protection/>
    </xf>
    <xf numFmtId="0" fontId="1" fillId="0" borderId="10" xfId="33" applyFont="1" applyFill="1" applyBorder="1" applyAlignment="1">
      <alignment vertical="center" wrapText="1"/>
      <protection/>
    </xf>
    <xf numFmtId="0" fontId="1" fillId="0" borderId="10" xfId="33" applyFont="1" applyFill="1" applyBorder="1" applyAlignment="1">
      <alignment horizontal="center" vertical="center" wrapText="1"/>
      <protection/>
    </xf>
    <xf numFmtId="0" fontId="2" fillId="0" borderId="10" xfId="33" applyFill="1" applyBorder="1" applyAlignment="1">
      <alignment horizontal="center" vertical="center"/>
      <protection/>
    </xf>
    <xf numFmtId="0" fontId="2" fillId="0" borderId="10" xfId="33" applyNumberFormat="1" applyFill="1" applyBorder="1" applyAlignment="1">
      <alignment horizontal="center" vertical="center"/>
      <protection/>
    </xf>
    <xf numFmtId="176" fontId="0" fillId="4" borderId="10" xfId="34" applyNumberFormat="1" applyFont="1" applyFill="1" applyBorder="1" applyAlignment="1">
      <alignment horizontal="center" vertical="center"/>
    </xf>
    <xf numFmtId="177" fontId="0" fillId="4" borderId="10" xfId="34" applyNumberFormat="1" applyFont="1" applyFill="1" applyBorder="1" applyAlignment="1">
      <alignment horizontal="center" vertical="center"/>
    </xf>
    <xf numFmtId="176" fontId="0" fillId="4" borderId="10" xfId="34" applyNumberFormat="1" applyFont="1" applyFill="1" applyBorder="1" applyAlignment="1">
      <alignment vertical="center"/>
    </xf>
    <xf numFmtId="0" fontId="2" fillId="3" borderId="10" xfId="33" applyNumberFormat="1" applyFill="1" applyBorder="1" applyAlignment="1">
      <alignment horizontal="center" vertical="center"/>
      <protection/>
    </xf>
    <xf numFmtId="0" fontId="0" fillId="3" borderId="10" xfId="0" applyFill="1" applyBorder="1" applyAlignment="1">
      <alignment vertical="center"/>
    </xf>
    <xf numFmtId="178" fontId="2" fillId="7" borderId="10" xfId="33" applyNumberFormat="1" applyFill="1" applyBorder="1" applyAlignment="1">
      <alignment horizontal="center" vertical="center"/>
      <protection/>
    </xf>
    <xf numFmtId="0" fontId="0" fillId="0" borderId="10" xfId="0" applyBorder="1" applyAlignment="1">
      <alignment vertical="center" wrapText="1"/>
    </xf>
    <xf numFmtId="0" fontId="42" fillId="0" borderId="10" xfId="33" applyNumberFormat="1" applyFont="1" applyFill="1" applyBorder="1" applyAlignment="1">
      <alignment horizontal="center" vertical="center" wrapText="1"/>
      <protection/>
    </xf>
    <xf numFmtId="1" fontId="0" fillId="3" borderId="10" xfId="0" applyNumberFormat="1" applyFill="1" applyBorder="1" applyAlignment="1">
      <alignment vertical="center"/>
    </xf>
    <xf numFmtId="179" fontId="0" fillId="0" borderId="10" xfId="0" applyNumberFormat="1" applyBorder="1" applyAlignment="1">
      <alignment horizontal="center" vertical="center"/>
    </xf>
    <xf numFmtId="176" fontId="0" fillId="4" borderId="11" xfId="34" applyNumberFormat="1" applyFont="1" applyFill="1" applyBorder="1" applyAlignment="1">
      <alignment horizontal="center" vertical="center"/>
    </xf>
    <xf numFmtId="177" fontId="0" fillId="4" borderId="11" xfId="34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178" fontId="2" fillId="7" borderId="11" xfId="33" applyNumberFormat="1" applyFill="1" applyBorder="1" applyAlignment="1">
      <alignment horizontal="center" vertical="center"/>
      <protection/>
    </xf>
    <xf numFmtId="179" fontId="42" fillId="0" borderId="10" xfId="33" applyNumberFormat="1" applyFont="1" applyFill="1" applyBorder="1" applyAlignment="1">
      <alignment horizontal="center" vertical="center" wrapText="1"/>
      <protection/>
    </xf>
    <xf numFmtId="0" fontId="2" fillId="0" borderId="10" xfId="33" applyBorder="1" applyAlignment="1">
      <alignment horizontal="center" vertical="center"/>
      <protection/>
    </xf>
    <xf numFmtId="0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33" applyAlignment="1">
      <alignment horizontal="left" vertical="center"/>
      <protection/>
    </xf>
    <xf numFmtId="0" fontId="2" fillId="0" borderId="0" xfId="33">
      <alignment vertical="center"/>
      <protection/>
    </xf>
    <xf numFmtId="0" fontId="2" fillId="0" borderId="0" xfId="33" applyAlignment="1">
      <alignment horizontal="center" vertical="center"/>
      <protection/>
    </xf>
    <xf numFmtId="0" fontId="5" fillId="0" borderId="0" xfId="33" applyFont="1" applyFill="1">
      <alignment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Alignment="1">
      <alignment horizontal="left" vertical="center"/>
      <protection/>
    </xf>
    <xf numFmtId="0" fontId="2" fillId="0" borderId="12" xfId="33" applyBorder="1">
      <alignment vertical="center"/>
      <protection/>
    </xf>
    <xf numFmtId="0" fontId="2" fillId="0" borderId="13" xfId="33" applyBorder="1" applyAlignment="1">
      <alignment horizontal="center" vertical="center"/>
      <protection/>
    </xf>
    <xf numFmtId="0" fontId="2" fillId="0" borderId="13" xfId="33" applyBorder="1" applyAlignment="1">
      <alignment vertical="center" wrapText="1"/>
      <protection/>
    </xf>
    <xf numFmtId="0" fontId="2" fillId="0" borderId="14" xfId="33" applyBorder="1">
      <alignment vertical="center"/>
      <protection/>
    </xf>
    <xf numFmtId="0" fontId="2" fillId="0" borderId="12" xfId="33" applyBorder="1" applyAlignment="1">
      <alignment horizontal="center" vertical="center"/>
      <protection/>
    </xf>
    <xf numFmtId="0" fontId="2" fillId="0" borderId="14" xfId="33" applyBorder="1" applyAlignment="1">
      <alignment horizontal="center" vertical="center"/>
      <protection/>
    </xf>
    <xf numFmtId="0" fontId="2" fillId="0" borderId="12" xfId="33" applyBorder="1" applyAlignment="1">
      <alignment vertical="center" wrapText="1"/>
      <protection/>
    </xf>
    <xf numFmtId="0" fontId="2" fillId="0" borderId="0" xfId="33" applyAlignment="1">
      <alignment horizontal="left"/>
      <protection/>
    </xf>
    <xf numFmtId="176" fontId="4" fillId="4" borderId="10" xfId="34" applyNumberFormat="1" applyFont="1" applyFill="1" applyBorder="1" applyAlignment="1">
      <alignment horizontal="center" vertical="center" wrapText="1"/>
    </xf>
    <xf numFmtId="0" fontId="2" fillId="0" borderId="10" xfId="33" applyBorder="1" applyAlignment="1">
      <alignment horizontal="center" vertical="center" wrapText="1"/>
      <protection/>
    </xf>
    <xf numFmtId="0" fontId="2" fillId="0" borderId="12" xfId="33" applyBorder="1" applyAlignment="1">
      <alignment horizontal="center" vertical="center"/>
      <protection/>
    </xf>
    <xf numFmtId="0" fontId="2" fillId="0" borderId="13" xfId="33" applyBorder="1" applyAlignment="1">
      <alignment horizontal="center" vertical="center"/>
      <protection/>
    </xf>
    <xf numFmtId="0" fontId="2" fillId="0" borderId="14" xfId="33" applyBorder="1" applyAlignment="1">
      <alignment horizontal="center" vertical="center"/>
      <protection/>
    </xf>
    <xf numFmtId="0" fontId="2" fillId="0" borderId="12" xfId="33" applyBorder="1" applyAlignment="1">
      <alignment vertical="center" wrapText="1"/>
      <protection/>
    </xf>
    <xf numFmtId="0" fontId="2" fillId="0" borderId="13" xfId="33" applyBorder="1" applyAlignment="1">
      <alignment vertical="center" wrapText="1"/>
      <protection/>
    </xf>
    <xf numFmtId="0" fontId="2" fillId="0" borderId="14" xfId="33" applyBorder="1" applyAlignment="1">
      <alignment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逗號 2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">
    <dxf>
      <font>
        <color indexed="45"/>
      </font>
    </dxf>
    <dxf>
      <font>
        <color rgb="FFFF99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22"/>
  <sheetViews>
    <sheetView tabSelected="1" workbookViewId="0" topLeftCell="A1">
      <selection activeCell="S12" sqref="S12"/>
    </sheetView>
  </sheetViews>
  <sheetFormatPr defaultColWidth="9.00390625" defaultRowHeight="15.75"/>
  <cols>
    <col min="1" max="1" width="4.75390625" style="0" customWidth="1"/>
    <col min="2" max="2" width="30.00390625" style="0" customWidth="1"/>
    <col min="3" max="3" width="10.125" style="3" bestFit="1" customWidth="1"/>
    <col min="4" max="4" width="5.00390625" style="0" bestFit="1" customWidth="1"/>
    <col min="5" max="5" width="7.50390625" style="0" hidden="1" customWidth="1"/>
    <col min="6" max="6" width="7.50390625" style="0" customWidth="1"/>
    <col min="7" max="7" width="8.00390625" style="0" hidden="1" customWidth="1"/>
    <col min="8" max="8" width="8.50390625" style="0" hidden="1" customWidth="1"/>
    <col min="9" max="9" width="8.50390625" style="0" bestFit="1" customWidth="1"/>
    <col min="10" max="10" width="9.00390625" style="0" bestFit="1" customWidth="1"/>
    <col min="11" max="11" width="9.00390625" style="0" customWidth="1"/>
    <col min="12" max="13" width="7.50390625" style="0" hidden="1" customWidth="1"/>
    <col min="14" max="16" width="7.50390625" style="0" customWidth="1"/>
    <col min="17" max="18" width="7.50390625" style="3" hidden="1" customWidth="1"/>
    <col min="19" max="21" width="7.50390625" style="3" customWidth="1"/>
    <col min="22" max="22" width="14.25390625" style="0" customWidth="1"/>
  </cols>
  <sheetData>
    <row r="1" spans="1:22" ht="16.5">
      <c r="A1" s="1" t="s">
        <v>53</v>
      </c>
      <c r="B1" s="2"/>
      <c r="E1" s="3"/>
      <c r="F1" s="3"/>
      <c r="L1" s="3"/>
      <c r="M1" s="3"/>
      <c r="N1" s="3"/>
      <c r="O1" s="3"/>
      <c r="P1" s="3"/>
      <c r="V1" s="2"/>
    </row>
    <row r="2" spans="1:22" ht="71.25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4" t="s">
        <v>43</v>
      </c>
      <c r="G2" s="6" t="s">
        <v>5</v>
      </c>
      <c r="H2" s="6" t="s">
        <v>6</v>
      </c>
      <c r="I2" s="6" t="s">
        <v>7</v>
      </c>
      <c r="J2" s="47" t="s">
        <v>44</v>
      </c>
      <c r="K2" s="47" t="s">
        <v>47</v>
      </c>
      <c r="L2" s="7" t="s">
        <v>8</v>
      </c>
      <c r="M2" s="7" t="s">
        <v>9</v>
      </c>
      <c r="N2" s="7" t="s">
        <v>45</v>
      </c>
      <c r="O2" s="7" t="s">
        <v>49</v>
      </c>
      <c r="P2" s="7" t="s">
        <v>48</v>
      </c>
      <c r="Q2" s="8" t="s">
        <v>10</v>
      </c>
      <c r="R2" s="8" t="s">
        <v>11</v>
      </c>
      <c r="S2" s="8" t="s">
        <v>46</v>
      </c>
      <c r="T2" s="8" t="s">
        <v>51</v>
      </c>
      <c r="U2" s="8" t="s">
        <v>50</v>
      </c>
      <c r="V2" s="4" t="s">
        <v>12</v>
      </c>
    </row>
    <row r="3" spans="1:22" ht="66">
      <c r="A3" s="4"/>
      <c r="B3" s="9" t="s">
        <v>13</v>
      </c>
      <c r="C3" s="10" t="s">
        <v>14</v>
      </c>
      <c r="D3" s="11" t="s">
        <v>15</v>
      </c>
      <c r="E3" s="12">
        <v>5.209</v>
      </c>
      <c r="F3" s="12">
        <v>5.799</v>
      </c>
      <c r="G3" s="13">
        <v>808</v>
      </c>
      <c r="H3" s="14">
        <v>827</v>
      </c>
      <c r="I3" s="15">
        <v>26082.359259999997</v>
      </c>
      <c r="J3" s="15">
        <v>25200.91805</v>
      </c>
      <c r="K3" s="15">
        <v>20438.30688</v>
      </c>
      <c r="L3" s="16">
        <v>286</v>
      </c>
      <c r="M3" s="17">
        <v>163</v>
      </c>
      <c r="N3" s="17">
        <v>161</v>
      </c>
      <c r="O3" s="17">
        <v>406</v>
      </c>
      <c r="P3" s="17">
        <v>292</v>
      </c>
      <c r="Q3" s="18">
        <f>G3/L3</f>
        <v>2.825174825174825</v>
      </c>
      <c r="R3" s="18">
        <f>H3/M3</f>
        <v>5.07361963190184</v>
      </c>
      <c r="S3" s="18">
        <f>I3/N3</f>
        <v>162.0022314285714</v>
      </c>
      <c r="T3" s="18">
        <f>J3/O3</f>
        <v>62.07122672413793</v>
      </c>
      <c r="U3" s="18">
        <f>K3*0.5/P3</f>
        <v>34.99710082191781</v>
      </c>
      <c r="V3" s="19" t="s">
        <v>16</v>
      </c>
    </row>
    <row r="4" spans="1:22" ht="39.75" customHeight="1">
      <c r="A4" s="4"/>
      <c r="B4" s="9" t="s">
        <v>17</v>
      </c>
      <c r="C4" s="10" t="s">
        <v>18</v>
      </c>
      <c r="D4" s="10" t="s">
        <v>15</v>
      </c>
      <c r="E4" s="20">
        <v>3.377</v>
      </c>
      <c r="F4" s="20">
        <v>3.381</v>
      </c>
      <c r="G4" s="13">
        <v>58664</v>
      </c>
      <c r="H4" s="14">
        <v>11653</v>
      </c>
      <c r="I4" s="15">
        <v>11077.33</v>
      </c>
      <c r="J4" s="15">
        <v>11601</v>
      </c>
      <c r="K4" s="15">
        <v>11427</v>
      </c>
      <c r="L4" s="16">
        <v>161</v>
      </c>
      <c r="M4" s="17">
        <v>123</v>
      </c>
      <c r="N4" s="21">
        <v>113</v>
      </c>
      <c r="O4" s="21">
        <v>162</v>
      </c>
      <c r="P4" s="21">
        <v>44</v>
      </c>
      <c r="Q4" s="18">
        <f>G4/L4</f>
        <v>364.3726708074534</v>
      </c>
      <c r="R4" s="18">
        <f>H4/M4</f>
        <v>94.73983739837398</v>
      </c>
      <c r="S4" s="18">
        <f>I4/N4</f>
        <v>98.02946902654867</v>
      </c>
      <c r="T4" s="18">
        <f>J4/O4</f>
        <v>71.61111111111111</v>
      </c>
      <c r="U4" s="18">
        <f>K4*0.5/P4</f>
        <v>129.85227272727272</v>
      </c>
      <c r="V4" s="4"/>
    </row>
    <row r="5" spans="1:22" ht="46.5" customHeight="1">
      <c r="A5" s="4"/>
      <c r="B5" s="9" t="s">
        <v>19</v>
      </c>
      <c r="C5" s="10" t="s">
        <v>20</v>
      </c>
      <c r="D5" s="11" t="s">
        <v>15</v>
      </c>
      <c r="E5" s="22">
        <v>1.98</v>
      </c>
      <c r="F5" s="22">
        <v>1.528</v>
      </c>
      <c r="G5" s="23"/>
      <c r="H5" s="24"/>
      <c r="I5" s="24"/>
      <c r="J5" s="24"/>
      <c r="K5" s="24"/>
      <c r="L5" s="25">
        <v>50</v>
      </c>
      <c r="M5" s="17">
        <v>42</v>
      </c>
      <c r="N5" s="17">
        <v>44</v>
      </c>
      <c r="O5" s="17">
        <v>35</v>
      </c>
      <c r="P5" s="17">
        <v>29</v>
      </c>
      <c r="Q5" s="26"/>
      <c r="R5" s="26"/>
      <c r="S5" s="26"/>
      <c r="T5" s="26"/>
      <c r="U5" s="26"/>
      <c r="V5" s="19" t="s">
        <v>21</v>
      </c>
    </row>
    <row r="6" spans="1:22" ht="30" customHeight="1">
      <c r="A6" s="4"/>
      <c r="B6" s="9" t="s">
        <v>22</v>
      </c>
      <c r="C6" s="10" t="s">
        <v>23</v>
      </c>
      <c r="D6" s="10" t="s">
        <v>15</v>
      </c>
      <c r="E6" s="20">
        <v>1.826</v>
      </c>
      <c r="F6" s="20">
        <v>1.897</v>
      </c>
      <c r="G6" s="13">
        <v>71772</v>
      </c>
      <c r="H6" s="14">
        <v>14095</v>
      </c>
      <c r="I6" s="15">
        <v>11077.33</v>
      </c>
      <c r="J6" s="15">
        <v>11601</v>
      </c>
      <c r="K6" s="15">
        <v>11427</v>
      </c>
      <c r="L6" s="16">
        <v>267</v>
      </c>
      <c r="M6" s="17">
        <v>288</v>
      </c>
      <c r="N6" s="21">
        <v>166</v>
      </c>
      <c r="O6" s="21">
        <v>201</v>
      </c>
      <c r="P6" s="21">
        <v>56</v>
      </c>
      <c r="Q6" s="18">
        <f>G6/L6</f>
        <v>268.80898876404495</v>
      </c>
      <c r="R6" s="18">
        <f>H6/M6</f>
        <v>48.94097222222222</v>
      </c>
      <c r="S6" s="18">
        <f>I6/N6</f>
        <v>66.73090361445783</v>
      </c>
      <c r="T6" s="18">
        <f>J6/O6</f>
        <v>57.71641791044776</v>
      </c>
      <c r="U6" s="18">
        <f>K6*0.5/P6</f>
        <v>102.02678571428571</v>
      </c>
      <c r="V6" s="4"/>
    </row>
    <row r="7" spans="1:22" ht="30.75" customHeight="1">
      <c r="A7" s="4"/>
      <c r="B7" s="9" t="s">
        <v>24</v>
      </c>
      <c r="C7" s="10" t="s">
        <v>25</v>
      </c>
      <c r="D7" s="10" t="s">
        <v>15</v>
      </c>
      <c r="E7" s="20">
        <v>1.834</v>
      </c>
      <c r="F7" s="20">
        <v>2.106</v>
      </c>
      <c r="G7" s="13">
        <v>60097.935534</v>
      </c>
      <c r="H7" s="14">
        <v>62596.84989800001</v>
      </c>
      <c r="I7" s="15">
        <v>69204.68665999999</v>
      </c>
      <c r="J7" s="15">
        <v>66866.37265</v>
      </c>
      <c r="K7" s="15">
        <v>68671.67424</v>
      </c>
      <c r="L7" s="16">
        <v>477</v>
      </c>
      <c r="M7" s="17">
        <v>549</v>
      </c>
      <c r="N7" s="17">
        <v>263</v>
      </c>
      <c r="O7" s="17">
        <v>157</v>
      </c>
      <c r="P7" s="17">
        <v>134</v>
      </c>
      <c r="Q7" s="18">
        <f>G7/L7</f>
        <v>125.99147910691823</v>
      </c>
      <c r="R7" s="18">
        <f>H7/M7</f>
        <v>114.01976302003645</v>
      </c>
      <c r="S7" s="18">
        <f>I7/N7</f>
        <v>263.1356907224334</v>
      </c>
      <c r="T7" s="18">
        <f>J7/O7</f>
        <v>425.90046273885355</v>
      </c>
      <c r="U7" s="18">
        <f>K7*0.5/P7</f>
        <v>256.2375904477612</v>
      </c>
      <c r="V7" s="4"/>
    </row>
    <row r="8" spans="1:22" ht="66">
      <c r="A8" s="4"/>
      <c r="B8" s="9" t="s">
        <v>26</v>
      </c>
      <c r="C8" s="10" t="s">
        <v>27</v>
      </c>
      <c r="D8" s="10" t="s">
        <v>15</v>
      </c>
      <c r="E8" s="27">
        <v>1.651</v>
      </c>
      <c r="F8" s="27">
        <v>1.911</v>
      </c>
      <c r="G8" s="13">
        <v>808</v>
      </c>
      <c r="H8" s="14">
        <v>827</v>
      </c>
      <c r="I8" s="15">
        <v>37104.1359</v>
      </c>
      <c r="J8" s="15">
        <v>35850.291399999995</v>
      </c>
      <c r="K8" s="15">
        <v>30190.584</v>
      </c>
      <c r="L8" s="16">
        <v>168</v>
      </c>
      <c r="M8" s="17">
        <v>481</v>
      </c>
      <c r="N8" s="17">
        <v>192</v>
      </c>
      <c r="O8" s="17">
        <v>288</v>
      </c>
      <c r="P8" s="17">
        <v>197</v>
      </c>
      <c r="Q8" s="18">
        <f>G8/L8</f>
        <v>4.809523809523809</v>
      </c>
      <c r="R8" s="18">
        <f>H8/M8</f>
        <v>1.7193347193347193</v>
      </c>
      <c r="S8" s="18">
        <f>I8/N8</f>
        <v>193.2507078125</v>
      </c>
      <c r="T8" s="18">
        <f>J8/O8</f>
        <v>124.4801784722222</v>
      </c>
      <c r="U8" s="18">
        <f>K8*0.5/P8</f>
        <v>76.62584771573604</v>
      </c>
      <c r="V8" s="19" t="s">
        <v>16</v>
      </c>
    </row>
    <row r="9" spans="1:22" ht="41.25" customHeight="1">
      <c r="A9" s="4"/>
      <c r="B9" s="9" t="s">
        <v>28</v>
      </c>
      <c r="C9" s="28" t="s">
        <v>29</v>
      </c>
      <c r="D9" s="11" t="s">
        <v>15</v>
      </c>
      <c r="E9" s="29">
        <v>1.247</v>
      </c>
      <c r="F9" s="29">
        <v>1.224</v>
      </c>
      <c r="G9" s="13">
        <v>53815</v>
      </c>
      <c r="H9" s="14">
        <v>55792.430507000005</v>
      </c>
      <c r="I9" s="15">
        <v>61663.651359999996</v>
      </c>
      <c r="J9" s="15">
        <v>59580.22455</v>
      </c>
      <c r="K9" s="15">
        <v>61187.28336</v>
      </c>
      <c r="L9" s="16">
        <v>214</v>
      </c>
      <c r="M9" s="17">
        <v>405</v>
      </c>
      <c r="N9" s="17">
        <v>144</v>
      </c>
      <c r="O9" s="17">
        <v>87</v>
      </c>
      <c r="P9" s="17">
        <v>85</v>
      </c>
      <c r="Q9" s="18">
        <f>G9/L9</f>
        <v>251.47196261682242</v>
      </c>
      <c r="R9" s="18">
        <f>H9/M9</f>
        <v>137.75908767160496</v>
      </c>
      <c r="S9" s="18">
        <f>I9/N9</f>
        <v>428.2198011111111</v>
      </c>
      <c r="T9" s="18">
        <f>J9/O9</f>
        <v>684.8301672413793</v>
      </c>
      <c r="U9" s="18">
        <f>K9*0.5/P9</f>
        <v>359.92519623529415</v>
      </c>
      <c r="V9" s="4"/>
    </row>
    <row r="10" spans="2:22" s="30" customFormat="1" ht="16.5">
      <c r="B10" s="31"/>
      <c r="C10" s="32"/>
      <c r="E10" s="32"/>
      <c r="F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1"/>
    </row>
    <row r="11" spans="1:21" s="34" customFormat="1" ht="16.5">
      <c r="A11" s="33" t="s">
        <v>30</v>
      </c>
      <c r="C11" s="35"/>
      <c r="D11" s="35"/>
      <c r="E11" s="35"/>
      <c r="F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</row>
    <row r="12" spans="1:21" s="34" customFormat="1" ht="19.5">
      <c r="A12" s="36" t="s">
        <v>31</v>
      </c>
      <c r="C12" s="35"/>
      <c r="D12" s="35"/>
      <c r="E12" s="35"/>
      <c r="F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</row>
    <row r="13" spans="1:21" s="34" customFormat="1" ht="16.5">
      <c r="A13" s="37" t="s">
        <v>32</v>
      </c>
      <c r="C13" s="35"/>
      <c r="D13" s="35"/>
      <c r="E13" s="35"/>
      <c r="F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</row>
    <row r="14" spans="1:21" s="34" customFormat="1" ht="24" customHeight="1">
      <c r="A14" s="38" t="s">
        <v>52</v>
      </c>
      <c r="C14" s="35"/>
      <c r="D14" s="35"/>
      <c r="E14" s="35"/>
      <c r="F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</row>
    <row r="15" spans="1:22" s="34" customFormat="1" ht="24.75" customHeight="1">
      <c r="A15" s="28" t="s">
        <v>33</v>
      </c>
      <c r="B15" s="39" t="s">
        <v>34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1"/>
      <c r="S15" s="41"/>
      <c r="T15" s="41"/>
      <c r="U15" s="41"/>
      <c r="V15" s="42"/>
    </row>
    <row r="16" spans="1:22" s="34" customFormat="1" ht="22.5" customHeight="1">
      <c r="A16" s="28" t="s">
        <v>33</v>
      </c>
      <c r="B16" s="39" t="s">
        <v>35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1"/>
      <c r="S16" s="41"/>
      <c r="T16" s="41"/>
      <c r="U16" s="41"/>
      <c r="V16" s="42"/>
    </row>
    <row r="17" spans="1:22" s="34" customFormat="1" ht="21" customHeight="1">
      <c r="A17" s="28" t="s">
        <v>33</v>
      </c>
      <c r="B17" s="39" t="s">
        <v>36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  <c r="S17" s="41"/>
      <c r="T17" s="41"/>
      <c r="U17" s="41"/>
      <c r="V17" s="42"/>
    </row>
    <row r="18" spans="1:22" s="34" customFormat="1" ht="24.75" customHeight="1">
      <c r="A18" s="28" t="s">
        <v>37</v>
      </c>
      <c r="B18" s="48" t="s">
        <v>38</v>
      </c>
      <c r="C18" s="48"/>
      <c r="D18" s="49" t="s">
        <v>39</v>
      </c>
      <c r="E18" s="50"/>
      <c r="F18" s="51"/>
      <c r="G18" s="49" t="s">
        <v>40</v>
      </c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</row>
    <row r="19" spans="1:22" s="34" customFormat="1" ht="92.25" customHeight="1">
      <c r="A19" s="28"/>
      <c r="B19" s="45"/>
      <c r="C19" s="44"/>
      <c r="D19" s="43"/>
      <c r="E19" s="44"/>
      <c r="F19" s="40"/>
      <c r="G19" s="52" t="s">
        <v>41</v>
      </c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4"/>
    </row>
    <row r="20" spans="1:22" s="34" customFormat="1" ht="89.25" customHeight="1">
      <c r="A20" s="28"/>
      <c r="B20" s="45"/>
      <c r="C20" s="44"/>
      <c r="D20" s="43"/>
      <c r="E20" s="44"/>
      <c r="F20" s="40"/>
      <c r="G20" s="52" t="s">
        <v>41</v>
      </c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4"/>
    </row>
    <row r="21" spans="1:22" s="34" customFormat="1" ht="85.5" customHeight="1">
      <c r="A21" s="28"/>
      <c r="B21" s="45"/>
      <c r="C21" s="44"/>
      <c r="D21" s="43"/>
      <c r="E21" s="44"/>
      <c r="F21" s="40"/>
      <c r="G21" s="52" t="s">
        <v>41</v>
      </c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4"/>
    </row>
    <row r="22" spans="1:17" s="34" customFormat="1" ht="41.25" customHeight="1">
      <c r="A22" s="46" t="s">
        <v>42</v>
      </c>
      <c r="B22" s="33"/>
      <c r="C22" s="35"/>
      <c r="D22" s="35"/>
      <c r="E22" s="35"/>
      <c r="F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</sheetData>
  <sheetProtection/>
  <mergeCells count="6">
    <mergeCell ref="B18:C18"/>
    <mergeCell ref="G18:V18"/>
    <mergeCell ref="G19:V19"/>
    <mergeCell ref="G20:V20"/>
    <mergeCell ref="G21:V21"/>
    <mergeCell ref="D18:F18"/>
  </mergeCells>
  <conditionalFormatting sqref="C9 B8:B9 B7:C7 B6:D6 B3:D4 B5">
    <cfRule type="expression" priority="1" dxfId="1" stopIfTrue="1">
      <formula>"COUNTIF($D$2:$D$706,D2)&gt;1"</formula>
    </cfRule>
  </conditionalFormatting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headerFooter>
    <oddHeader>&amp;C&amp;14高雄榮民總醫院各科室2021年期刊使用統計暨2022年增刪項目調查表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office</cp:lastModifiedBy>
  <cp:lastPrinted>2020-07-22T03:48:41Z</cp:lastPrinted>
  <dcterms:created xsi:type="dcterms:W3CDTF">2019-07-16T01:47:27Z</dcterms:created>
  <dcterms:modified xsi:type="dcterms:W3CDTF">2021-07-28T08:41:42Z</dcterms:modified>
  <cp:category/>
  <cp:version/>
  <cp:contentType/>
  <cp:contentStatus/>
</cp:coreProperties>
</file>