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胸腔內科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<sst xmlns="http://schemas.openxmlformats.org/spreadsheetml/2006/main" count="72" uniqueCount="58">
  <si>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*本表為2020年貴 科所訂購期刊，依「2019 Impact Facotr」多寡排序。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</si>
  <si>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</si>
  <si>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</si>
  <si>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</si>
  <si>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</si>
  <si>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</si>
  <si>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</si>
  <si>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2017年訂購價格</t>
  </si>
  <si>
    <t>2018年訂購價格</t>
  </si>
  <si>
    <t>2019年訂購價格</t>
  </si>
  <si>
    <t>2020年訂購價格</t>
  </si>
  <si>
    <t>2017年全文點閱篇次</t>
  </si>
  <si>
    <t>2018年全文點閱篇次</t>
  </si>
  <si>
    <t>2019年全文點閱篇次</t>
  </si>
  <si>
    <t>2020年1-5月全文點閱篇次</t>
  </si>
  <si>
    <t>2017年平均每篇全文點閱金額</t>
  </si>
  <si>
    <t>2018年平均每篇全文點閱金額</t>
  </si>
  <si>
    <t>2019年平均每篇全文點閱金額</t>
  </si>
  <si>
    <t>2020年1-5月平均每篇全文點閱金額</t>
  </si>
  <si>
    <t>備註</t>
  </si>
  <si>
    <t>New England Journal of Medicine</t>
  </si>
  <si>
    <t>0028-4793</t>
  </si>
  <si>
    <t>CM</t>
  </si>
  <si>
    <t>JAMA</t>
  </si>
  <si>
    <t>0098-7484</t>
  </si>
  <si>
    <t>Lancet Respiratory Medicine</t>
  </si>
  <si>
    <t>2213-2600</t>
  </si>
  <si>
    <t>因收錄在期刊套裝中，故訂購價格為平均套裝刊價</t>
  </si>
  <si>
    <t>Annals of Internal Medicine</t>
  </si>
  <si>
    <t>0003-4819</t>
  </si>
  <si>
    <t>American Journal of Respiratory and Critical Care Medicine</t>
  </si>
  <si>
    <t>1073-449X</t>
  </si>
  <si>
    <t>European Respiratory Journal</t>
  </si>
  <si>
    <t>0903-1936</t>
  </si>
  <si>
    <t>Thorax</t>
  </si>
  <si>
    <t>0040-6376</t>
  </si>
  <si>
    <t>Chest</t>
  </si>
  <si>
    <t>0012-3692</t>
  </si>
  <si>
    <t>Oncogene</t>
  </si>
  <si>
    <t>0950-9232</t>
  </si>
  <si>
    <t>Respiratory Medicine</t>
  </si>
  <si>
    <t>0954-6111</t>
  </si>
  <si>
    <t>Respiratory Care</t>
  </si>
  <si>
    <t>0020-1324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</si>
  <si>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</si>
  <si>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</si>
  <si>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</si>
  <si>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2021年期刊訂購，請勾選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</si>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</sst>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#,##0_ "/>
    <numFmt numFmtId="179" formatCode="_(* #,##0_);_(* \(#,##0\);_(* &quot;-&quot;??_);_(@_)"/>
    <numFmt numFmtId="180" formatCode="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2"/>
      <color indexed="18"/>
      <name val="新細明體"/>
      <family val="1"/>
    </font>
    <font>
      <b/>
      <sz val="12"/>
      <color indexed="10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176" fontId="20" fillId="4" borderId="10" xfId="34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177" fontId="0" fillId="0" borderId="10" xfId="0" applyNumberFormat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176" fontId="0" fillId="4" borderId="11" xfId="34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7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8" fontId="0" fillId="4" borderId="10" xfId="34" applyNumberFormat="1" applyFont="1" applyFill="1" applyBorder="1" applyAlignment="1">
      <alignment horizontal="right" vertical="center"/>
    </xf>
    <xf numFmtId="176" fontId="0" fillId="4" borderId="12" xfId="34" applyNumberFormat="1" applyFont="1" applyFill="1" applyBorder="1" applyAlignment="1">
      <alignment horizontal="center" vertical="center"/>
    </xf>
    <xf numFmtId="176" fontId="0" fillId="7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176" fontId="0" fillId="4" borderId="10" xfId="34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9" fontId="0" fillId="4" borderId="10" xfId="0" applyNumberFormat="1" applyFill="1" applyBorder="1" applyAlignment="1">
      <alignment vertical="center"/>
    </xf>
    <xf numFmtId="0" fontId="21" fillId="0" borderId="10" xfId="33" applyFont="1" applyFill="1" applyBorder="1" applyAlignment="1">
      <alignment horizontal="center" vertical="center" wrapText="1"/>
      <protection/>
    </xf>
    <xf numFmtId="176" fontId="21" fillId="4" borderId="10" xfId="34" applyNumberFormat="1" applyFont="1" applyFill="1" applyBorder="1" applyAlignment="1">
      <alignment horizontal="center" vertical="center" wrapText="1"/>
    </xf>
    <xf numFmtId="0" fontId="21" fillId="3" borderId="10" xfId="33" applyFont="1" applyFill="1" applyBorder="1" applyAlignment="1">
      <alignment horizontal="center" vertical="center" wrapText="1"/>
      <protection/>
    </xf>
    <xf numFmtId="0" fontId="21" fillId="3" borderId="12" xfId="33" applyFont="1" applyFill="1" applyBorder="1" applyAlignment="1">
      <alignment horizontal="center" vertical="center" wrapText="1"/>
      <protection/>
    </xf>
    <xf numFmtId="180" fontId="21" fillId="7" borderId="10" xfId="33" applyNumberFormat="1" applyFont="1" applyFill="1" applyBorder="1" applyAlignment="1">
      <alignment horizontal="right" vertical="center" wrapText="1"/>
      <protection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3" fillId="0" borderId="0" xfId="33" applyFont="1" applyFill="1">
      <alignment vertical="center"/>
      <protection/>
    </xf>
    <xf numFmtId="0" fontId="25" fillId="0" borderId="0" xfId="33" applyFont="1" applyFill="1" applyAlignment="1">
      <alignment horizontal="left" vertical="center"/>
      <protection/>
    </xf>
    <xf numFmtId="0" fontId="27" fillId="0" borderId="0" xfId="33" applyFont="1" applyAlignment="1">
      <alignment horizontal="left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>
      <alignment vertical="center"/>
      <protection/>
    </xf>
    <xf numFmtId="0" fontId="18" fillId="0" borderId="15" xfId="33" applyBorder="1" applyAlignment="1">
      <alignment horizontal="center" vertical="center"/>
      <protection/>
    </xf>
    <xf numFmtId="0" fontId="18" fillId="0" borderId="15" xfId="33" applyBorder="1" applyAlignment="1">
      <alignment vertical="center" wrapText="1"/>
      <protection/>
    </xf>
    <xf numFmtId="0" fontId="18" fillId="0" borderId="13" xfId="33" applyBorder="1">
      <alignment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 wrapText="1"/>
      <protection/>
    </xf>
    <xf numFmtId="0" fontId="18" fillId="0" borderId="13" xfId="33" applyBorder="1" applyAlignment="1">
      <alignment horizontal="center"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5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4" xfId="33" applyBorder="1" applyAlignment="1">
      <alignment vertical="center" wrapText="1"/>
      <protection/>
    </xf>
    <xf numFmtId="0" fontId="18" fillId="0" borderId="15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6"/>
  <sheetViews>
    <sheetView tabSelected="1" zoomScalePageLayoutView="0" workbookViewId="0" topLeftCell="A1">
      <pane xSplit="6" ySplit="2" topLeftCell="G1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22" sqref="D22:F22"/>
    </sheetView>
  </sheetViews>
  <sheetFormatPr defaultColWidth="9.00390625" defaultRowHeight="15.75"/>
  <cols>
    <col min="1" max="1" width="5.625" style="0" customWidth="1"/>
    <col min="2" max="2" width="23.25390625" style="2" customWidth="1"/>
    <col min="3" max="3" width="10.50390625" style="0" bestFit="1" customWidth="1"/>
    <col min="4" max="4" width="5.00390625" style="0" bestFit="1" customWidth="1"/>
    <col min="5" max="5" width="7.50390625" style="3" hidden="1" customWidth="1"/>
    <col min="6" max="6" width="7.50390625" style="3" customWidth="1"/>
    <col min="7" max="7" width="9.25390625" style="0" hidden="1" customWidth="1"/>
    <col min="8" max="10" width="9.25390625" style="0" bestFit="1" customWidth="1"/>
    <col min="11" max="11" width="7.50390625" style="3" hidden="1" customWidth="1"/>
    <col min="12" max="14" width="7.50390625" style="3" customWidth="1"/>
    <col min="15" max="15" width="7.50390625" style="3" hidden="1" customWidth="1"/>
    <col min="16" max="18" width="7.50390625" style="3" customWidth="1"/>
    <col min="19" max="19" width="15.00390625" style="2" customWidth="1"/>
  </cols>
  <sheetData>
    <row r="1" ht="16.5">
      <c r="A1" s="1" t="s">
        <v>0</v>
      </c>
    </row>
    <row r="2" spans="1:19" ht="71.2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4" t="s">
        <v>19</v>
      </c>
    </row>
    <row r="3" spans="1:19" ht="33">
      <c r="A3" s="4"/>
      <c r="B3" s="10" t="s">
        <v>20</v>
      </c>
      <c r="C3" s="11" t="s">
        <v>21</v>
      </c>
      <c r="D3" s="11" t="s">
        <v>22</v>
      </c>
      <c r="E3" s="12">
        <v>70.67</v>
      </c>
      <c r="F3" s="12">
        <v>74.699</v>
      </c>
      <c r="G3" s="13">
        <v>188788</v>
      </c>
      <c r="H3" s="13">
        <v>191202</v>
      </c>
      <c r="I3" s="13">
        <v>206187</v>
      </c>
      <c r="J3" s="14">
        <v>216976</v>
      </c>
      <c r="K3" s="15">
        <v>13063</v>
      </c>
      <c r="L3" s="15">
        <v>10678</v>
      </c>
      <c r="M3" s="16">
        <v>9713</v>
      </c>
      <c r="N3" s="16">
        <v>9273</v>
      </c>
      <c r="O3" s="17">
        <f aca="true" t="shared" si="0" ref="O3:Q13">G3/K3</f>
        <v>14.452116665390799</v>
      </c>
      <c r="P3" s="17">
        <f>H3/L3</f>
        <v>17.906162202659676</v>
      </c>
      <c r="Q3" s="17">
        <f>I3/M3</f>
        <v>21.2279419334912</v>
      </c>
      <c r="R3" s="17">
        <f>J3*(5/12)/N3</f>
        <v>9.749451813508754</v>
      </c>
      <c r="S3" s="18"/>
    </row>
    <row r="4" spans="1:19" ht="24" customHeight="1">
      <c r="A4" s="4"/>
      <c r="B4" s="10" t="s">
        <v>23</v>
      </c>
      <c r="C4" s="11" t="s">
        <v>24</v>
      </c>
      <c r="D4" s="11" t="s">
        <v>22</v>
      </c>
      <c r="E4" s="19">
        <v>51.273</v>
      </c>
      <c r="F4" s="12">
        <v>45.54</v>
      </c>
      <c r="G4" s="13">
        <v>21774</v>
      </c>
      <c r="H4" s="13">
        <v>21024</v>
      </c>
      <c r="I4" s="13">
        <v>20688</v>
      </c>
      <c r="J4" s="20">
        <v>22910</v>
      </c>
      <c r="K4" s="15">
        <v>2389</v>
      </c>
      <c r="L4" s="15">
        <v>1971</v>
      </c>
      <c r="M4" s="15">
        <v>1085</v>
      </c>
      <c r="N4" s="15">
        <v>1021</v>
      </c>
      <c r="O4" s="17">
        <f t="shared" si="0"/>
        <v>9.114273754709084</v>
      </c>
      <c r="P4" s="17">
        <f t="shared" si="0"/>
        <v>10.666666666666666</v>
      </c>
      <c r="Q4" s="17">
        <f t="shared" si="0"/>
        <v>19.067281105990784</v>
      </c>
      <c r="R4" s="17">
        <f aca="true" t="shared" si="1" ref="R4:R12">J4*(5/12)/N4</f>
        <v>9.349493960169768</v>
      </c>
      <c r="S4" s="18"/>
    </row>
    <row r="5" spans="1:19" ht="72.75" customHeight="1">
      <c r="A5" s="4"/>
      <c r="B5" s="10" t="s">
        <v>25</v>
      </c>
      <c r="C5" s="11" t="s">
        <v>26</v>
      </c>
      <c r="D5" s="11" t="s">
        <v>22</v>
      </c>
      <c r="E5" s="12">
        <v>22.992</v>
      </c>
      <c r="F5" s="12">
        <v>25.094</v>
      </c>
      <c r="G5" s="21">
        <v>808</v>
      </c>
      <c r="H5" s="20">
        <v>827</v>
      </c>
      <c r="I5" s="20">
        <v>907.95</v>
      </c>
      <c r="J5" s="22"/>
      <c r="K5" s="15">
        <v>107</v>
      </c>
      <c r="L5" s="15">
        <v>4</v>
      </c>
      <c r="M5" s="15">
        <v>8</v>
      </c>
      <c r="N5" s="15">
        <v>63</v>
      </c>
      <c r="O5" s="17">
        <f t="shared" si="0"/>
        <v>7.5514018691588785</v>
      </c>
      <c r="P5" s="17">
        <f t="shared" si="0"/>
        <v>206.75</v>
      </c>
      <c r="Q5" s="17">
        <f t="shared" si="0"/>
        <v>113.49375</v>
      </c>
      <c r="R5" s="23"/>
      <c r="S5" s="18" t="s">
        <v>27</v>
      </c>
    </row>
    <row r="6" spans="1:19" s="29" customFormat="1" ht="42.75" customHeight="1">
      <c r="A6" s="24"/>
      <c r="B6" s="10" t="s">
        <v>28</v>
      </c>
      <c r="C6" s="11" t="s">
        <v>29</v>
      </c>
      <c r="D6" s="11" t="s">
        <v>22</v>
      </c>
      <c r="E6" s="19">
        <v>19.315</v>
      </c>
      <c r="F6" s="25">
        <v>21.317</v>
      </c>
      <c r="G6" s="26">
        <v>77534</v>
      </c>
      <c r="H6" s="20">
        <v>92049</v>
      </c>
      <c r="I6" s="20">
        <v>96068</v>
      </c>
      <c r="J6" s="27">
        <v>99940</v>
      </c>
      <c r="K6" s="15">
        <v>405</v>
      </c>
      <c r="L6" s="15">
        <v>599</v>
      </c>
      <c r="M6" s="28"/>
      <c r="N6" s="15">
        <v>196</v>
      </c>
      <c r="O6" s="17">
        <f t="shared" si="0"/>
        <v>191.441975308642</v>
      </c>
      <c r="P6" s="17">
        <f t="shared" si="0"/>
        <v>153.6711185308848</v>
      </c>
      <c r="Q6" s="23"/>
      <c r="R6" s="17">
        <f t="shared" si="1"/>
        <v>212.45748299319732</v>
      </c>
      <c r="S6" s="18"/>
    </row>
    <row r="7" spans="1:19" s="29" customFormat="1" ht="55.5" customHeight="1">
      <c r="A7" s="24"/>
      <c r="B7" s="10" t="s">
        <v>30</v>
      </c>
      <c r="C7" s="11" t="s">
        <v>31</v>
      </c>
      <c r="D7" s="11" t="s">
        <v>22</v>
      </c>
      <c r="E7" s="19">
        <v>16.494</v>
      </c>
      <c r="F7" s="19">
        <v>17.452</v>
      </c>
      <c r="G7" s="13">
        <v>71196</v>
      </c>
      <c r="H7" s="13">
        <v>68023</v>
      </c>
      <c r="I7" s="13">
        <v>68996</v>
      </c>
      <c r="J7" s="13">
        <v>72185</v>
      </c>
      <c r="K7" s="15">
        <v>697</v>
      </c>
      <c r="L7" s="15">
        <v>483</v>
      </c>
      <c r="M7" s="15">
        <v>750</v>
      </c>
      <c r="N7" s="15">
        <v>255</v>
      </c>
      <c r="O7" s="17">
        <f t="shared" si="0"/>
        <v>102.14634146341463</v>
      </c>
      <c r="P7" s="17">
        <f t="shared" si="0"/>
        <v>140.8343685300207</v>
      </c>
      <c r="Q7" s="17">
        <f t="shared" si="0"/>
        <v>91.99466666666666</v>
      </c>
      <c r="R7" s="17">
        <f t="shared" si="1"/>
        <v>117.94934640522877</v>
      </c>
      <c r="S7" s="18"/>
    </row>
    <row r="8" spans="1:19" s="29" customFormat="1" ht="39" customHeight="1">
      <c r="A8" s="24"/>
      <c r="B8" s="10" t="s">
        <v>32</v>
      </c>
      <c r="C8" s="11" t="s">
        <v>33</v>
      </c>
      <c r="D8" s="11" t="s">
        <v>22</v>
      </c>
      <c r="E8" s="19">
        <v>11.807</v>
      </c>
      <c r="F8" s="19">
        <v>12.339</v>
      </c>
      <c r="G8" s="13">
        <v>33077</v>
      </c>
      <c r="H8" s="13">
        <v>31674</v>
      </c>
      <c r="I8" s="13">
        <v>41624</v>
      </c>
      <c r="J8" s="13">
        <v>32314</v>
      </c>
      <c r="K8" s="15">
        <v>588</v>
      </c>
      <c r="L8" s="15">
        <v>365</v>
      </c>
      <c r="M8" s="15">
        <v>99</v>
      </c>
      <c r="N8" s="15">
        <v>201</v>
      </c>
      <c r="O8" s="17">
        <f t="shared" si="0"/>
        <v>56.25340136054422</v>
      </c>
      <c r="P8" s="17">
        <f t="shared" si="0"/>
        <v>86.77808219178083</v>
      </c>
      <c r="Q8" s="17">
        <f t="shared" si="0"/>
        <v>420.44444444444446</v>
      </c>
      <c r="R8" s="17">
        <f t="shared" si="1"/>
        <v>66.98590381426203</v>
      </c>
      <c r="S8" s="18"/>
    </row>
    <row r="9" spans="1:19" s="29" customFormat="1" ht="58.5" customHeight="1">
      <c r="A9" s="24"/>
      <c r="B9" s="10" t="s">
        <v>34</v>
      </c>
      <c r="C9" s="11" t="s">
        <v>35</v>
      </c>
      <c r="D9" s="11" t="s">
        <v>22</v>
      </c>
      <c r="E9" s="12">
        <v>9.64</v>
      </c>
      <c r="F9" s="12">
        <v>8.834</v>
      </c>
      <c r="G9" s="26">
        <v>42991</v>
      </c>
      <c r="H9" s="13">
        <v>42013</v>
      </c>
      <c r="I9" s="13">
        <v>45695.5</v>
      </c>
      <c r="J9" s="13">
        <v>47727</v>
      </c>
      <c r="K9" s="15">
        <v>323</v>
      </c>
      <c r="L9" s="15">
        <v>274</v>
      </c>
      <c r="M9" s="15">
        <v>223</v>
      </c>
      <c r="N9" s="15">
        <v>78</v>
      </c>
      <c r="O9" s="17">
        <f>G9/K9</f>
        <v>133.09907120743034</v>
      </c>
      <c r="P9" s="17">
        <f t="shared" si="0"/>
        <v>153.33211678832117</v>
      </c>
      <c r="Q9" s="17">
        <f t="shared" si="0"/>
        <v>204.91255605381167</v>
      </c>
      <c r="R9" s="17">
        <f t="shared" si="1"/>
        <v>254.95192307692307</v>
      </c>
      <c r="S9" s="18"/>
    </row>
    <row r="10" spans="1:19" s="29" customFormat="1" ht="43.5" customHeight="1">
      <c r="A10" s="24"/>
      <c r="B10" s="10" t="s">
        <v>36</v>
      </c>
      <c r="C10" s="11" t="s">
        <v>37</v>
      </c>
      <c r="D10" s="11" t="s">
        <v>22</v>
      </c>
      <c r="E10" s="19">
        <v>9.657</v>
      </c>
      <c r="F10" s="19">
        <v>8.308</v>
      </c>
      <c r="G10" s="13">
        <v>29840.391359999998</v>
      </c>
      <c r="H10" s="13">
        <v>31928.612551</v>
      </c>
      <c r="I10" s="13">
        <v>36091.70948</v>
      </c>
      <c r="J10" s="13">
        <v>37105.4607</v>
      </c>
      <c r="K10" s="15">
        <v>850</v>
      </c>
      <c r="L10" s="15">
        <v>429</v>
      </c>
      <c r="M10" s="15">
        <v>337</v>
      </c>
      <c r="N10" s="15">
        <v>120</v>
      </c>
      <c r="O10" s="17">
        <f t="shared" si="0"/>
        <v>35.10634277647058</v>
      </c>
      <c r="P10" s="17">
        <f t="shared" si="0"/>
        <v>74.42567028205127</v>
      </c>
      <c r="Q10" s="17">
        <f t="shared" si="0"/>
        <v>107.09706077151334</v>
      </c>
      <c r="R10" s="17">
        <f t="shared" si="1"/>
        <v>128.83840520833334</v>
      </c>
      <c r="S10" s="18"/>
    </row>
    <row r="11" spans="1:19" s="29" customFormat="1" ht="29.25" customHeight="1">
      <c r="A11" s="24"/>
      <c r="B11" s="10" t="s">
        <v>38</v>
      </c>
      <c r="C11" s="11" t="s">
        <v>39</v>
      </c>
      <c r="D11" s="11" t="s">
        <v>22</v>
      </c>
      <c r="E11" s="19">
        <v>6.634</v>
      </c>
      <c r="F11" s="19">
        <v>7.971</v>
      </c>
      <c r="G11" s="26">
        <v>174202</v>
      </c>
      <c r="H11" s="30">
        <v>178954.31200000003</v>
      </c>
      <c r="I11" s="13">
        <v>181112.58000000002</v>
      </c>
      <c r="J11" s="13">
        <v>189241.18200000003</v>
      </c>
      <c r="K11" s="15">
        <v>191</v>
      </c>
      <c r="L11" s="15">
        <v>219</v>
      </c>
      <c r="M11" s="15">
        <v>170</v>
      </c>
      <c r="N11" s="15">
        <v>92</v>
      </c>
      <c r="O11" s="17">
        <f t="shared" si="0"/>
        <v>912.0523560209424</v>
      </c>
      <c r="P11" s="17">
        <f t="shared" si="0"/>
        <v>817.14297716895</v>
      </c>
      <c r="Q11" s="17">
        <f t="shared" si="0"/>
        <v>1065.3681176470589</v>
      </c>
      <c r="R11" s="17">
        <f t="shared" si="1"/>
        <v>857.0705706521742</v>
      </c>
      <c r="S11" s="18"/>
    </row>
    <row r="12" spans="1:19" s="29" customFormat="1" ht="30" customHeight="1">
      <c r="A12" s="24"/>
      <c r="B12" s="10" t="s">
        <v>40</v>
      </c>
      <c r="C12" s="11" t="s">
        <v>41</v>
      </c>
      <c r="D12" s="11" t="s">
        <v>22</v>
      </c>
      <c r="E12" s="19">
        <v>3.237</v>
      </c>
      <c r="F12" s="19">
        <v>3.095</v>
      </c>
      <c r="G12" s="13">
        <v>45570</v>
      </c>
      <c r="H12" s="20">
        <v>47250.978434000004</v>
      </c>
      <c r="I12" s="20">
        <v>52226.06826</v>
      </c>
      <c r="J12" s="20">
        <v>50461.42255</v>
      </c>
      <c r="K12" s="15">
        <v>189</v>
      </c>
      <c r="L12" s="15">
        <v>196</v>
      </c>
      <c r="M12" s="15">
        <v>140</v>
      </c>
      <c r="N12" s="15">
        <v>61</v>
      </c>
      <c r="O12" s="17">
        <f t="shared" si="0"/>
        <v>241.11111111111111</v>
      </c>
      <c r="P12" s="17">
        <f t="shared" si="0"/>
        <v>241.07642058163268</v>
      </c>
      <c r="Q12" s="17">
        <f t="shared" si="0"/>
        <v>373.0433447142857</v>
      </c>
      <c r="R12" s="17">
        <f t="shared" si="1"/>
        <v>344.68184801912577</v>
      </c>
      <c r="S12" s="18"/>
    </row>
    <row r="13" spans="1:19" s="29" customFormat="1" ht="33" customHeight="1">
      <c r="A13" s="24"/>
      <c r="B13" s="10" t="s">
        <v>42</v>
      </c>
      <c r="C13" s="11" t="s">
        <v>43</v>
      </c>
      <c r="D13" s="11" t="s">
        <v>22</v>
      </c>
      <c r="E13" s="31">
        <v>1.736</v>
      </c>
      <c r="F13" s="31">
        <v>2.066</v>
      </c>
      <c r="G13" s="32">
        <v>21545</v>
      </c>
      <c r="H13" s="32">
        <v>19291</v>
      </c>
      <c r="I13" s="32">
        <v>19678</v>
      </c>
      <c r="J13" s="32">
        <v>19064</v>
      </c>
      <c r="K13" s="33">
        <v>68</v>
      </c>
      <c r="L13" s="33">
        <v>39</v>
      </c>
      <c r="M13" s="34"/>
      <c r="N13" s="34"/>
      <c r="O13" s="35">
        <f t="shared" si="0"/>
        <v>316.8382352941176</v>
      </c>
      <c r="P13" s="17">
        <f t="shared" si="0"/>
        <v>494.64102564102564</v>
      </c>
      <c r="Q13" s="23"/>
      <c r="R13" s="23"/>
      <c r="S13" s="36"/>
    </row>
    <row r="14" spans="2:19" s="29" customFormat="1" ht="16.5">
      <c r="B14" s="37"/>
      <c r="E14" s="38"/>
      <c r="F14" s="38"/>
      <c r="K14" s="38"/>
      <c r="L14" s="38"/>
      <c r="M14" s="38"/>
      <c r="N14" s="38"/>
      <c r="O14" s="38"/>
      <c r="P14" s="38"/>
      <c r="Q14" s="38"/>
      <c r="R14" s="38"/>
      <c r="S14" s="37"/>
    </row>
    <row r="15" spans="1:15" s="40" customFormat="1" ht="16.5">
      <c r="A15" s="39" t="s">
        <v>44</v>
      </c>
      <c r="D15" s="41"/>
      <c r="E15" s="41"/>
      <c r="F15" s="41"/>
      <c r="H15" s="41"/>
      <c r="I15" s="41"/>
      <c r="J15" s="41"/>
      <c r="K15" s="41"/>
      <c r="L15" s="41"/>
      <c r="M15" s="41"/>
      <c r="N15" s="41"/>
      <c r="O15" s="41"/>
    </row>
    <row r="16" spans="1:15" s="40" customFormat="1" ht="19.5">
      <c r="A16" s="42" t="s">
        <v>45</v>
      </c>
      <c r="D16" s="41"/>
      <c r="E16" s="41"/>
      <c r="F16" s="41"/>
      <c r="H16" s="41"/>
      <c r="I16" s="41"/>
      <c r="J16" s="41"/>
      <c r="K16" s="41"/>
      <c r="L16" s="41"/>
      <c r="M16" s="41"/>
      <c r="N16" s="41"/>
      <c r="O16" s="41"/>
    </row>
    <row r="17" spans="1:15" s="40" customFormat="1" ht="16.5">
      <c r="A17" s="43" t="s">
        <v>46</v>
      </c>
      <c r="D17" s="41"/>
      <c r="E17" s="41"/>
      <c r="F17" s="41"/>
      <c r="H17" s="41"/>
      <c r="I17" s="41"/>
      <c r="J17" s="41"/>
      <c r="K17" s="41"/>
      <c r="L17" s="41"/>
      <c r="M17" s="41"/>
      <c r="N17" s="41"/>
      <c r="O17" s="41"/>
    </row>
    <row r="18" spans="1:15" s="40" customFormat="1" ht="24" customHeight="1">
      <c r="A18" s="44" t="s">
        <v>47</v>
      </c>
      <c r="D18" s="41"/>
      <c r="E18" s="41"/>
      <c r="F18" s="41"/>
      <c r="H18" s="41"/>
      <c r="I18" s="41"/>
      <c r="J18" s="41"/>
      <c r="K18" s="41"/>
      <c r="L18" s="41"/>
      <c r="M18" s="41"/>
      <c r="N18" s="41"/>
      <c r="O18" s="41"/>
    </row>
    <row r="19" spans="1:19" s="40" customFormat="1" ht="24.75" customHeight="1">
      <c r="A19" s="45" t="s">
        <v>48</v>
      </c>
      <c r="B19" s="46" t="s">
        <v>49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8"/>
      <c r="R19" s="48"/>
      <c r="S19" s="49"/>
    </row>
    <row r="20" spans="1:19" s="40" customFormat="1" ht="22.5" customHeight="1">
      <c r="A20" s="45" t="s">
        <v>48</v>
      </c>
      <c r="B20" s="46" t="s">
        <v>50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8"/>
      <c r="R20" s="48"/>
      <c r="S20" s="49"/>
    </row>
    <row r="21" spans="1:19" s="40" customFormat="1" ht="21" customHeight="1">
      <c r="A21" s="45" t="s">
        <v>48</v>
      </c>
      <c r="B21" s="46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8"/>
      <c r="R21" s="48"/>
      <c r="S21" s="49"/>
    </row>
    <row r="22" spans="1:19" s="40" customFormat="1" ht="24.75" customHeight="1">
      <c r="A22" s="50" t="s">
        <v>52</v>
      </c>
      <c r="B22" s="51" t="s">
        <v>53</v>
      </c>
      <c r="C22" s="52"/>
      <c r="D22" s="53" t="s">
        <v>54</v>
      </c>
      <c r="E22" s="54"/>
      <c r="F22" s="55"/>
      <c r="G22" s="53" t="s">
        <v>55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1:19" s="40" customFormat="1" ht="92.25" customHeight="1">
      <c r="A23" s="50"/>
      <c r="B23" s="56"/>
      <c r="C23" s="45"/>
      <c r="D23" s="57"/>
      <c r="E23" s="45"/>
      <c r="F23" s="47"/>
      <c r="G23" s="58" t="s">
        <v>56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</row>
    <row r="24" spans="1:19" s="40" customFormat="1" ht="89.25" customHeight="1">
      <c r="A24" s="50"/>
      <c r="B24" s="56"/>
      <c r="C24" s="45"/>
      <c r="D24" s="57"/>
      <c r="E24" s="45"/>
      <c r="F24" s="47"/>
      <c r="G24" s="58" t="s">
        <v>56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s="40" customFormat="1" ht="85.5" customHeight="1">
      <c r="A25" s="50"/>
      <c r="B25" s="56"/>
      <c r="C25" s="45"/>
      <c r="D25" s="57"/>
      <c r="E25" s="45"/>
      <c r="F25" s="47"/>
      <c r="G25" s="58" t="s">
        <v>56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</row>
    <row r="26" spans="1:15" s="40" customFormat="1" ht="57" customHeight="1">
      <c r="A26" s="61" t="s">
        <v>57</v>
      </c>
      <c r="B26" s="39"/>
      <c r="D26" s="41"/>
      <c r="E26" s="41"/>
      <c r="F26" s="41"/>
      <c r="H26" s="41"/>
      <c r="I26" s="41"/>
      <c r="J26" s="41"/>
      <c r="K26" s="41"/>
      <c r="L26" s="41"/>
      <c r="M26" s="41"/>
      <c r="N26" s="41"/>
      <c r="O26" s="41"/>
    </row>
  </sheetData>
  <sheetProtection/>
  <mergeCells count="6">
    <mergeCell ref="B22:C22"/>
    <mergeCell ref="D22:F22"/>
    <mergeCell ref="G22:S22"/>
    <mergeCell ref="G23:S23"/>
    <mergeCell ref="G24:S24"/>
    <mergeCell ref="G25:S2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&amp;C&amp;14高雄榮民總醫院各科室2020年期刊使用統計暨2021年增刪項目調查表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2020-07-28T08:27:49Z</dcterms:created>
  <dcterms:modified xsi:type="dcterms:W3CDTF">2020-07-28T08:27:54Z</dcterms:modified>
  <cp:category/>
  <cp:version/>
  <cp:contentType/>
  <cp:contentStatus/>
</cp:coreProperties>
</file>