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移植外科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<sst xmlns="http://schemas.openxmlformats.org/spreadsheetml/2006/main" count="66" uniqueCount="56">
  <si>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*本表為2022年貴 科所訂購期刊，依「2021 Impact Factor」多寡排序。</t>
  </si>
  <si>
    <t>訂購優先順序</t>
  </si>
  <si>
    <t>刊名</t>
  </si>
  <si>
    <t>ISSN</t>
  </si>
  <si>
    <t>介購
單位</t>
  </si>
  <si>
    <t>2019年
Impact Factor</t>
  </si>
  <si>
    <t>2021年
Impact Factor</t>
  </si>
  <si>
    <t>2017年訂購價格</t>
  </si>
  <si>
    <t>2018年訂購價格</t>
  </si>
  <si>
    <t>2019年訂購價格</t>
  </si>
  <si>
    <t>2020年訂購價格</t>
  </si>
  <si>
    <t>2021年訂購價格</t>
  </si>
  <si>
    <t>2022年訂購價格</t>
  </si>
  <si>
    <t>2017年全文點閱篇次</t>
  </si>
  <si>
    <t>2018年全文點閱篇次</t>
  </si>
  <si>
    <t>2019年全文點閱篇次</t>
  </si>
  <si>
    <t>2020年全文點閱篇次</t>
  </si>
  <si>
    <t>2021年全文點閱篇次</t>
  </si>
  <si>
    <t>2022年1-5月全文點閱篇次</t>
  </si>
  <si>
    <t>2017年平均每篇全文點閱金額</t>
  </si>
  <si>
    <t>2018年平均每篇全文點閱金額</t>
  </si>
  <si>
    <t>2019年平均每篇全文點閱金額</t>
  </si>
  <si>
    <t>2020年平均每篇全文點閱金額</t>
  </si>
  <si>
    <t>2021年平均每篇全文點閱金額</t>
  </si>
  <si>
    <t>2022年1-5月平均每篇全文點閱金額</t>
  </si>
  <si>
    <t>備註</t>
  </si>
  <si>
    <t>Journal of Heart and Lung Transplantation</t>
  </si>
  <si>
    <t>1053-2498</t>
  </si>
  <si>
    <t>Trans</t>
  </si>
  <si>
    <t xml:space="preserve">American Journal of Transplantation </t>
  </si>
  <si>
    <t>1600-6135</t>
  </si>
  <si>
    <t>Nephrology, Dialysis, Transplantation</t>
  </si>
  <si>
    <t>0931-0509</t>
  </si>
  <si>
    <t>Liver Transplantation</t>
  </si>
  <si>
    <t>1527-6465</t>
  </si>
  <si>
    <t>Transplantation</t>
  </si>
  <si>
    <t>0041-1337</t>
  </si>
  <si>
    <t>Bone Marrow Transplantation</t>
  </si>
  <si>
    <t>0268-3369</t>
  </si>
  <si>
    <t>收錄於資料庫中；ProQuest delayed for 12 months</t>
  </si>
  <si>
    <t>Transplantation Proceedings</t>
  </si>
  <si>
    <t>0041-1345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</si>
  <si>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</si>
  <si>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</si>
  <si>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</si>
  <si>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2023年期刊訂購，請勾選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</si>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</sst>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;_ÿ"/>
    <numFmt numFmtId="177" formatCode="_-* #,##0_-;\-* #,##0_-;_-* &quot;-&quot;??_-;_-@_-"/>
    <numFmt numFmtId="178" formatCode="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sz val="10"/>
      <color indexed="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8" fillId="0" borderId="0">
      <alignment vertical="center"/>
      <protection/>
    </xf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18" fillId="0" borderId="10" xfId="33" applyFill="1" applyBorder="1" applyAlignment="1">
      <alignment horizontal="left" vertical="center" wrapText="1"/>
      <protection/>
    </xf>
    <xf numFmtId="0" fontId="18" fillId="0" borderId="10" xfId="33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4" borderId="10" xfId="35" applyNumberFormat="1" applyFont="1" applyFill="1" applyBorder="1" applyAlignment="1">
      <alignment horizontal="right" vertical="center"/>
    </xf>
    <xf numFmtId="177" fontId="0" fillId="4" borderId="10" xfId="35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78" fontId="0" fillId="7" borderId="10" xfId="0" applyNumberFormat="1" applyFill="1" applyBorder="1" applyAlignment="1">
      <alignment horizontal="right" vertical="center"/>
    </xf>
    <xf numFmtId="177" fontId="0" fillId="7" borderId="10" xfId="0" applyNumberFormat="1" applyFill="1" applyBorder="1" applyAlignment="1">
      <alignment horizontal="center" vertical="center"/>
    </xf>
    <xf numFmtId="177" fontId="0" fillId="7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177" fontId="0" fillId="4" borderId="10" xfId="0" applyNumberFormat="1" applyFill="1" applyBorder="1" applyAlignment="1">
      <alignment vertical="center"/>
    </xf>
    <xf numFmtId="177" fontId="0" fillId="4" borderId="10" xfId="35" applyNumberFormat="1" applyFont="1" applyFill="1" applyBorder="1" applyAlignment="1">
      <alignment vertical="center"/>
    </xf>
    <xf numFmtId="177" fontId="0" fillId="4" borderId="10" xfId="35" applyNumberFormat="1" applyFont="1" applyFill="1" applyBorder="1" applyAlignment="1">
      <alignment horizontal="center" vertical="center"/>
    </xf>
    <xf numFmtId="177" fontId="0" fillId="4" borderId="11" xfId="35" applyNumberFormat="1" applyFont="1" applyFill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2" fillId="0" borderId="0" xfId="33" applyFont="1" applyFill="1">
      <alignment vertical="center"/>
      <protection/>
    </xf>
    <xf numFmtId="0" fontId="24" fillId="0" borderId="0" xfId="33" applyFont="1" applyFill="1" applyAlignment="1">
      <alignment horizontal="left" vertical="center"/>
      <protection/>
    </xf>
    <xf numFmtId="0" fontId="26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>
      <alignment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>
      <alignment vertical="center"/>
      <protection/>
    </xf>
    <xf numFmtId="0" fontId="18" fillId="0" borderId="10" xfId="33" applyBorder="1" applyAlignment="1">
      <alignment horizontal="center" vertical="center" wrapText="1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逗號 2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22"/>
  <sheetViews>
    <sheetView tabSelected="1" zoomScalePageLayoutView="0" workbookViewId="0" topLeftCell="A1">
      <pane xSplit="9" ySplit="2" topLeftCell="J6" activePane="bottomRight" state="frozen"/>
      <selection pane="topLeft" activeCell="A1" sqref="A1"/>
      <selection pane="topRight" activeCell="J1" sqref="J1"/>
      <selection pane="bottomLeft" activeCell="A3" sqref="A3"/>
      <selection pane="bottomRight" activeCell="V8" sqref="V8:W8"/>
    </sheetView>
  </sheetViews>
  <sheetFormatPr defaultColWidth="9.00390625" defaultRowHeight="15.75"/>
  <cols>
    <col min="1" max="1" width="5.125" style="0" customWidth="1"/>
    <col min="2" max="2" width="29.25390625" style="0" customWidth="1"/>
    <col min="3" max="3" width="10.125" style="0" bestFit="1" customWidth="1"/>
    <col min="4" max="4" width="5.875" style="0" bestFit="1" customWidth="1"/>
    <col min="5" max="5" width="7.50390625" style="0" hidden="1" customWidth="1"/>
    <col min="6" max="6" width="7.50390625" style="0" customWidth="1"/>
    <col min="7" max="7" width="8.50390625" style="0" hidden="1" customWidth="1"/>
    <col min="8" max="9" width="9.00390625" style="0" hidden="1" customWidth="1"/>
    <col min="10" max="11" width="7.50390625" style="0" customWidth="1"/>
    <col min="12" max="12" width="8.125" style="0" customWidth="1"/>
    <col min="13" max="14" width="7.50390625" style="0" hidden="1" customWidth="1"/>
    <col min="15" max="15" width="8.625" style="0" hidden="1" customWidth="1"/>
    <col min="16" max="17" width="6.75390625" style="0" bestFit="1" customWidth="1"/>
    <col min="18" max="18" width="7.50390625" style="0" customWidth="1"/>
    <col min="19" max="19" width="7.50390625" style="0" hidden="1" customWidth="1"/>
    <col min="20" max="20" width="6.75390625" style="0" hidden="1" customWidth="1"/>
    <col min="21" max="21" width="8.375" style="0" hidden="1" customWidth="1"/>
    <col min="22" max="24" width="8.50390625" style="0" bestFit="1" customWidth="1"/>
    <col min="25" max="25" width="13.125" style="0" customWidth="1"/>
  </cols>
  <sheetData>
    <row r="1" spans="1:25" ht="16.5">
      <c r="A1" s="1" t="s">
        <v>0</v>
      </c>
      <c r="B1" s="2"/>
      <c r="E1" s="3"/>
      <c r="F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4" t="s">
        <v>25</v>
      </c>
    </row>
    <row r="3" spans="1:25" ht="33">
      <c r="A3" s="4"/>
      <c r="B3" s="9" t="s">
        <v>26</v>
      </c>
      <c r="C3" s="10" t="s">
        <v>27</v>
      </c>
      <c r="D3" s="10" t="s">
        <v>28</v>
      </c>
      <c r="E3" s="11">
        <v>7.865</v>
      </c>
      <c r="F3" s="12">
        <v>13.569</v>
      </c>
      <c r="G3" s="13"/>
      <c r="H3" s="13"/>
      <c r="I3" s="14"/>
      <c r="J3" s="14">
        <v>17204.47575</v>
      </c>
      <c r="K3" s="14">
        <v>17957.69184</v>
      </c>
      <c r="L3" s="14">
        <v>18467.75672</v>
      </c>
      <c r="M3" s="15"/>
      <c r="N3" s="16"/>
      <c r="O3" s="15">
        <v>17</v>
      </c>
      <c r="P3" s="15">
        <v>40</v>
      </c>
      <c r="Q3" s="15">
        <v>48</v>
      </c>
      <c r="R3" s="15">
        <v>32</v>
      </c>
      <c r="S3" s="17"/>
      <c r="T3" s="18"/>
      <c r="U3" s="19"/>
      <c r="V3" s="18">
        <f aca="true" t="shared" si="0" ref="V3:W7">J3/P3</f>
        <v>430.11189375000004</v>
      </c>
      <c r="W3" s="18">
        <f t="shared" si="0"/>
        <v>374.11858</v>
      </c>
      <c r="X3" s="18">
        <f aca="true" t="shared" si="1" ref="X3:X9">(L3*5/12)/R3</f>
        <v>240.4655822916667</v>
      </c>
      <c r="Y3" s="20"/>
    </row>
    <row r="4" spans="1:25" ht="42" customHeight="1">
      <c r="A4" s="4"/>
      <c r="B4" s="9" t="s">
        <v>29</v>
      </c>
      <c r="C4" s="10" t="s">
        <v>30</v>
      </c>
      <c r="D4" s="10" t="s">
        <v>28</v>
      </c>
      <c r="E4" s="21">
        <v>7.338</v>
      </c>
      <c r="F4" s="12">
        <v>9.369</v>
      </c>
      <c r="G4" s="22"/>
      <c r="H4" s="22"/>
      <c r="I4" s="14"/>
      <c r="J4" s="14">
        <v>1326</v>
      </c>
      <c r="K4" s="14">
        <v>1515</v>
      </c>
      <c r="L4" s="14">
        <v>1532</v>
      </c>
      <c r="M4" s="15"/>
      <c r="N4" s="16"/>
      <c r="O4" s="15">
        <v>84</v>
      </c>
      <c r="P4" s="15">
        <v>220</v>
      </c>
      <c r="Q4" s="15">
        <v>233</v>
      </c>
      <c r="R4" s="15">
        <v>71</v>
      </c>
      <c r="S4" s="18"/>
      <c r="T4" s="18"/>
      <c r="U4" s="18"/>
      <c r="V4" s="18">
        <f t="shared" si="0"/>
        <v>6.027272727272727</v>
      </c>
      <c r="W4" s="18">
        <f t="shared" si="0"/>
        <v>6.502145922746781</v>
      </c>
      <c r="X4" s="18">
        <f t="shared" si="1"/>
        <v>8.990610328638498</v>
      </c>
      <c r="Y4" s="20"/>
    </row>
    <row r="5" spans="1:25" ht="40.5" customHeight="1">
      <c r="A5" s="4"/>
      <c r="B5" s="9" t="s">
        <v>31</v>
      </c>
      <c r="C5" s="10" t="s">
        <v>32</v>
      </c>
      <c r="D5" s="10" t="s">
        <v>28</v>
      </c>
      <c r="E5" s="12">
        <v>4.531</v>
      </c>
      <c r="F5" s="12">
        <v>7.186</v>
      </c>
      <c r="G5" s="13"/>
      <c r="H5" s="13"/>
      <c r="I5" s="14"/>
      <c r="J5" s="14">
        <v>6976</v>
      </c>
      <c r="K5" s="14">
        <v>7000</v>
      </c>
      <c r="L5" s="14">
        <v>4372</v>
      </c>
      <c r="M5" s="15"/>
      <c r="N5" s="16"/>
      <c r="O5" s="15">
        <v>583</v>
      </c>
      <c r="P5" s="15">
        <v>506</v>
      </c>
      <c r="Q5" s="15">
        <v>470</v>
      </c>
      <c r="R5" s="15">
        <v>135</v>
      </c>
      <c r="S5" s="17"/>
      <c r="T5" s="18"/>
      <c r="U5" s="18"/>
      <c r="V5" s="18">
        <f t="shared" si="0"/>
        <v>13.786561264822135</v>
      </c>
      <c r="W5" s="18">
        <f t="shared" si="0"/>
        <v>14.893617021276595</v>
      </c>
      <c r="X5" s="18">
        <f t="shared" si="1"/>
        <v>13.493827160493828</v>
      </c>
      <c r="Y5" s="20"/>
    </row>
    <row r="6" spans="1:25" ht="36.75" customHeight="1">
      <c r="A6" s="4"/>
      <c r="B6" s="9" t="s">
        <v>33</v>
      </c>
      <c r="C6" s="10" t="s">
        <v>34</v>
      </c>
      <c r="D6" s="10" t="s">
        <v>28</v>
      </c>
      <c r="E6" s="12">
        <v>4.57</v>
      </c>
      <c r="F6" s="12">
        <v>6.112</v>
      </c>
      <c r="G6" s="13"/>
      <c r="H6" s="13"/>
      <c r="I6" s="14"/>
      <c r="J6" s="14">
        <v>20284</v>
      </c>
      <c r="K6" s="14">
        <v>18523</v>
      </c>
      <c r="L6" s="14">
        <v>18590</v>
      </c>
      <c r="M6" s="15"/>
      <c r="N6" s="16"/>
      <c r="O6" s="15">
        <v>99</v>
      </c>
      <c r="P6" s="15">
        <v>73</v>
      </c>
      <c r="Q6" s="15">
        <v>63</v>
      </c>
      <c r="R6" s="15">
        <v>17</v>
      </c>
      <c r="S6" s="17"/>
      <c r="T6" s="18"/>
      <c r="U6" s="19"/>
      <c r="V6" s="18">
        <f t="shared" si="0"/>
        <v>277.86301369863014</v>
      </c>
      <c r="W6" s="18">
        <f t="shared" si="0"/>
        <v>294.015873015873</v>
      </c>
      <c r="X6" s="18">
        <f t="shared" si="1"/>
        <v>455.6372549019608</v>
      </c>
      <c r="Y6" s="20"/>
    </row>
    <row r="7" spans="1:25" ht="40.5" customHeight="1">
      <c r="A7" s="4"/>
      <c r="B7" s="9" t="s">
        <v>35</v>
      </c>
      <c r="C7" s="10" t="s">
        <v>36</v>
      </c>
      <c r="D7" s="10" t="s">
        <v>28</v>
      </c>
      <c r="E7" s="21">
        <v>4.264</v>
      </c>
      <c r="F7" s="12">
        <v>5.385</v>
      </c>
      <c r="G7" s="23"/>
      <c r="H7" s="24"/>
      <c r="I7" s="14"/>
      <c r="J7" s="14">
        <v>11601</v>
      </c>
      <c r="K7" s="14">
        <v>11427</v>
      </c>
      <c r="L7" s="14">
        <v>10397</v>
      </c>
      <c r="M7" s="15"/>
      <c r="N7" s="16"/>
      <c r="O7" s="15">
        <v>42</v>
      </c>
      <c r="P7" s="15">
        <v>221</v>
      </c>
      <c r="Q7" s="15">
        <v>312</v>
      </c>
      <c r="R7" s="15">
        <v>85</v>
      </c>
      <c r="S7" s="18"/>
      <c r="T7" s="18"/>
      <c r="U7" s="19"/>
      <c r="V7" s="18">
        <f t="shared" si="0"/>
        <v>52.49321266968326</v>
      </c>
      <c r="W7" s="18">
        <f t="shared" si="0"/>
        <v>36.625</v>
      </c>
      <c r="X7" s="18">
        <f t="shared" si="1"/>
        <v>50.9656862745098</v>
      </c>
      <c r="Y7" s="20"/>
    </row>
    <row r="8" spans="1:25" ht="57">
      <c r="A8" s="4"/>
      <c r="B8" s="9" t="s">
        <v>37</v>
      </c>
      <c r="C8" s="10" t="s">
        <v>38</v>
      </c>
      <c r="D8" s="10" t="s">
        <v>28</v>
      </c>
      <c r="E8" s="21">
        <v>4.725</v>
      </c>
      <c r="F8" s="12">
        <v>5.176</v>
      </c>
      <c r="G8" s="23"/>
      <c r="H8" s="24"/>
      <c r="I8" s="14"/>
      <c r="J8" s="25"/>
      <c r="K8" s="25"/>
      <c r="L8" s="25"/>
      <c r="M8" s="15"/>
      <c r="N8" s="16"/>
      <c r="O8" s="15">
        <v>30</v>
      </c>
      <c r="P8" s="15">
        <v>88</v>
      </c>
      <c r="Q8" s="15">
        <v>57</v>
      </c>
      <c r="R8" s="15">
        <v>22</v>
      </c>
      <c r="S8" s="18"/>
      <c r="T8" s="18"/>
      <c r="U8" s="19"/>
      <c r="V8" s="18">
        <f>(J8*5/12)/P8</f>
        <v>0</v>
      </c>
      <c r="W8" s="18">
        <f>(K8*5/12)/Q8</f>
        <v>0</v>
      </c>
      <c r="X8" s="18">
        <f t="shared" si="1"/>
        <v>0</v>
      </c>
      <c r="Y8" s="26" t="s">
        <v>39</v>
      </c>
    </row>
    <row r="9" spans="1:25" ht="33.75" customHeight="1">
      <c r="A9" s="4"/>
      <c r="B9" s="9" t="s">
        <v>40</v>
      </c>
      <c r="C9" s="10" t="s">
        <v>41</v>
      </c>
      <c r="D9" s="10" t="s">
        <v>28</v>
      </c>
      <c r="E9" s="21">
        <v>0.784</v>
      </c>
      <c r="F9" s="12">
        <v>1.014</v>
      </c>
      <c r="G9" s="23"/>
      <c r="H9" s="24"/>
      <c r="I9" s="14"/>
      <c r="J9" s="14">
        <v>45031.9408</v>
      </c>
      <c r="K9" s="14">
        <v>46685.65968</v>
      </c>
      <c r="L9" s="14">
        <v>48011.50856</v>
      </c>
      <c r="M9" s="15"/>
      <c r="N9" s="16"/>
      <c r="O9" s="15">
        <v>86</v>
      </c>
      <c r="P9" s="15">
        <v>96</v>
      </c>
      <c r="Q9" s="15">
        <v>249</v>
      </c>
      <c r="R9" s="15">
        <v>33</v>
      </c>
      <c r="S9" s="17"/>
      <c r="T9" s="18"/>
      <c r="U9" s="19"/>
      <c r="V9" s="18">
        <f>J9/P9</f>
        <v>469.0827166666666</v>
      </c>
      <c r="W9" s="18">
        <f>K9/Q9</f>
        <v>187.4926091566265</v>
      </c>
      <c r="X9" s="18">
        <f t="shared" si="1"/>
        <v>606.2059161616162</v>
      </c>
      <c r="Y9" s="20"/>
    </row>
    <row r="10" spans="2:25" s="27" customFormat="1" ht="16.5">
      <c r="B10" s="28"/>
      <c r="E10" s="29"/>
      <c r="F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8"/>
    </row>
    <row r="11" spans="1:19" s="31" customFormat="1" ht="16.5">
      <c r="A11" s="30" t="s">
        <v>42</v>
      </c>
      <c r="D11" s="32"/>
      <c r="E11" s="32"/>
      <c r="F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s="31" customFormat="1" ht="19.5">
      <c r="A12" s="33" t="s">
        <v>43</v>
      </c>
      <c r="D12" s="32"/>
      <c r="E12" s="32"/>
      <c r="F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s="31" customFormat="1" ht="16.5">
      <c r="A13" s="34" t="s">
        <v>44</v>
      </c>
      <c r="D13" s="32"/>
      <c r="E13" s="32"/>
      <c r="F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s="31" customFormat="1" ht="24" customHeight="1">
      <c r="A14" s="35" t="s">
        <v>45</v>
      </c>
      <c r="D14" s="32"/>
      <c r="E14" s="32"/>
      <c r="F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5" s="31" customFormat="1" ht="24.75" customHeight="1">
      <c r="A15" s="36" t="s">
        <v>46</v>
      </c>
      <c r="B15" s="37" t="s">
        <v>47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9"/>
      <c r="U15" s="39"/>
      <c r="V15" s="39"/>
      <c r="W15" s="39"/>
      <c r="X15" s="39"/>
      <c r="Y15" s="40"/>
    </row>
    <row r="16" spans="1:25" s="31" customFormat="1" ht="22.5" customHeight="1">
      <c r="A16" s="36" t="s">
        <v>46</v>
      </c>
      <c r="B16" s="37" t="s">
        <v>48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  <c r="U16" s="39"/>
      <c r="V16" s="39"/>
      <c r="W16" s="39"/>
      <c r="X16" s="39"/>
      <c r="Y16" s="40"/>
    </row>
    <row r="17" spans="1:25" s="31" customFormat="1" ht="21" customHeight="1">
      <c r="A17" s="36" t="s">
        <v>46</v>
      </c>
      <c r="B17" s="37" t="s">
        <v>49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39"/>
      <c r="V17" s="39"/>
      <c r="W17" s="39"/>
      <c r="X17" s="39"/>
      <c r="Y17" s="40"/>
    </row>
    <row r="18" spans="1:25" s="31" customFormat="1" ht="24.75" customHeight="1">
      <c r="A18" s="36" t="s">
        <v>50</v>
      </c>
      <c r="B18" s="41" t="s">
        <v>51</v>
      </c>
      <c r="C18" s="41"/>
      <c r="D18" s="42" t="s">
        <v>52</v>
      </c>
      <c r="E18" s="43"/>
      <c r="F18" s="44"/>
      <c r="G18" s="42" t="s">
        <v>53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s="31" customFormat="1" ht="102" customHeight="1">
      <c r="A19" s="36"/>
      <c r="B19" s="45"/>
      <c r="C19" s="46"/>
      <c r="D19" s="47"/>
      <c r="E19" s="46"/>
      <c r="F19" s="46"/>
      <c r="G19" s="48" t="s">
        <v>54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</row>
    <row r="20" spans="1:25" s="31" customFormat="1" ht="120" customHeight="1">
      <c r="A20" s="36"/>
      <c r="B20" s="45"/>
      <c r="C20" s="46"/>
      <c r="D20" s="47"/>
      <c r="E20" s="46"/>
      <c r="F20" s="46"/>
      <c r="G20" s="48" t="s">
        <v>54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</row>
    <row r="21" spans="1:25" s="31" customFormat="1" ht="117.75" customHeight="1">
      <c r="A21" s="36"/>
      <c r="B21" s="45"/>
      <c r="C21" s="46"/>
      <c r="D21" s="47"/>
      <c r="E21" s="46"/>
      <c r="F21" s="46"/>
      <c r="G21" s="48" t="s">
        <v>54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</row>
    <row r="22" spans="1:19" s="31" customFormat="1" ht="36.75" customHeight="1">
      <c r="A22" s="51" t="s">
        <v>55</v>
      </c>
      <c r="B22" s="30"/>
      <c r="D22" s="32"/>
      <c r="E22" s="32"/>
      <c r="F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</sheetData>
  <sheetProtection/>
  <mergeCells count="6">
    <mergeCell ref="B18:C18"/>
    <mergeCell ref="D18:F18"/>
    <mergeCell ref="G18:Y18"/>
    <mergeCell ref="G19:Y19"/>
    <mergeCell ref="G20:Y20"/>
    <mergeCell ref="G21:Y2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5274</dc:creator>
  <cp:keywords/>
  <dc:description/>
  <cp:lastModifiedBy>5274</cp:lastModifiedBy>
  <dcterms:created xsi:type="dcterms:W3CDTF">2022-07-28T06:48:31Z</dcterms:created>
  <dcterms:modified xsi:type="dcterms:W3CDTF">2022-07-28T06:48:41Z</dcterms:modified>
  <cp:category/>
  <cp:version/>
  <cp:contentType/>
  <cp:contentStatus/>
</cp:coreProperties>
</file>