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胃腸科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<sst xmlns="http://schemas.openxmlformats.org/spreadsheetml/2006/main" count="113" uniqueCount="83">
  <si>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>*本表為2021年貴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</si>
  <si>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</si>
  <si>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</si>
  <si>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</si>
  <si>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</si>
  <si>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</si>
  <si>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</si>
  <si>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</si>
  <si>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</si>
  <si>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</si>
  <si>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</si>
  <si>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2021年訂購價格</t>
  </si>
  <si>
    <t>2017年全文點閱篇次</t>
  </si>
  <si>
    <t>2018年全文點閱篇次</t>
  </si>
  <si>
    <t>2019年全文點閱篇次</t>
  </si>
  <si>
    <t>2020年全文點閱篇次</t>
  </si>
  <si>
    <t>2021年1-6月全文點閱篇次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</si>
  <si>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</si>
  <si>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</si>
  <si>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</si>
  <si>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</si>
  <si>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2021年1-6月平均每篇全文點閱金額</t>
  </si>
  <si>
    <t>備註</t>
  </si>
  <si>
    <t>Journal of Hepatology</t>
  </si>
  <si>
    <t>0168-8278</t>
  </si>
  <si>
    <t>GI</t>
  </si>
  <si>
    <t>Gut</t>
  </si>
  <si>
    <t>0017-5749</t>
  </si>
  <si>
    <t>Gastroenterology</t>
  </si>
  <si>
    <t>0016-5085</t>
  </si>
  <si>
    <t>Hepatology</t>
  </si>
  <si>
    <t>0270-9139</t>
  </si>
  <si>
    <t xml:space="preserve">American Journal of Gastroenterology </t>
  </si>
  <si>
    <t>0002-9270</t>
  </si>
  <si>
    <t xml:space="preserve">Clinical Gastroenterology and Hepatology </t>
  </si>
  <si>
    <t>1542-3565</t>
  </si>
  <si>
    <t>Alimentary Pharmacology &amp; Therapeutics</t>
  </si>
  <si>
    <t>0269-2813</t>
  </si>
  <si>
    <t>Endoscopy</t>
  </si>
  <si>
    <t>0013-726X</t>
  </si>
  <si>
    <t>Gastrointestinal Endoscopy</t>
  </si>
  <si>
    <t>0016-5107</t>
  </si>
  <si>
    <t>Liver International</t>
  </si>
  <si>
    <t>1478-3223</t>
  </si>
  <si>
    <t xml:space="preserve">Clinics in Liver Disease </t>
  </si>
  <si>
    <t>1089-3261</t>
  </si>
  <si>
    <t>收錄於資料庫未有價格</t>
  </si>
  <si>
    <t>Helicobacter</t>
  </si>
  <si>
    <t>1083-4389</t>
  </si>
  <si>
    <t>因收錄在期刊套裝中，故訂購價格為平均套裝刊價</t>
  </si>
  <si>
    <t xml:space="preserve">Best Practice &amp; Research Clinical Gastroenterology </t>
  </si>
  <si>
    <t>1521-6918</t>
  </si>
  <si>
    <t>Gastroenterology Clinics of North America</t>
  </si>
  <si>
    <t>0889-8553</t>
  </si>
  <si>
    <t xml:space="preserve">Digestive and Liver Disease </t>
  </si>
  <si>
    <t>1590-8658</t>
  </si>
  <si>
    <t>Journal of Viral Hepatitis</t>
  </si>
  <si>
    <t>1352-0504</t>
  </si>
  <si>
    <t>Journal of Gastroenterology and Hepatology</t>
  </si>
  <si>
    <t>0815-9319</t>
  </si>
  <si>
    <t>Journal of Clinical Gastroenterology</t>
  </si>
  <si>
    <t>0192-0790</t>
  </si>
  <si>
    <t>Clinics and Research in Hepatology and Gastroenterology</t>
  </si>
  <si>
    <t>2210-7401</t>
  </si>
  <si>
    <t>Journal of Digestive Diseases</t>
  </si>
  <si>
    <t>1751-2972</t>
  </si>
  <si>
    <t>Nature Reviews Gastroenterology &amp; Hepatology</t>
  </si>
  <si>
    <t>1759-5045</t>
  </si>
  <si>
    <t>2021年新訂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</si>
  <si>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</si>
  <si>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</si>
  <si>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</si>
  <si>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2022年期刊訂購，請勾選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</si>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</sst>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0.000;_᠀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18" fillId="0" borderId="10" xfId="33" applyNumberFormat="1" applyFill="1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18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178" fontId="18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horizontal="center" vertical="center"/>
    </xf>
    <xf numFmtId="178" fontId="18" fillId="7" borderId="11" xfId="33" applyNumberFormat="1" applyFill="1" applyBorder="1" applyAlignment="1">
      <alignment horizontal="center" vertical="center"/>
      <protection/>
    </xf>
    <xf numFmtId="0" fontId="42" fillId="0" borderId="10" xfId="33" applyFont="1" applyFill="1" applyBorder="1" applyAlignment="1">
      <alignment vertical="center" wrapText="1"/>
      <protection/>
    </xf>
    <xf numFmtId="0" fontId="42" fillId="0" borderId="10" xfId="33" applyFont="1" applyFill="1" applyBorder="1" applyAlignment="1">
      <alignment horizontal="center" vertical="center" wrapText="1"/>
      <protection/>
    </xf>
    <xf numFmtId="0" fontId="42" fillId="0" borderId="10" xfId="33" applyFont="1" applyFill="1" applyBorder="1" applyAlignment="1">
      <alignment horizontal="center" vertical="center"/>
      <protection/>
    </xf>
    <xf numFmtId="0" fontId="42" fillId="0" borderId="10" xfId="33" applyNumberFormat="1" applyFont="1" applyFill="1" applyBorder="1" applyAlignment="1">
      <alignment horizontal="center" vertical="center"/>
      <protection/>
    </xf>
    <xf numFmtId="176" fontId="41" fillId="4" borderId="10" xfId="34" applyNumberFormat="1" applyFont="1" applyFill="1" applyBorder="1" applyAlignment="1">
      <alignment horizontal="center" vertical="center"/>
    </xf>
    <xf numFmtId="177" fontId="41" fillId="4" borderId="10" xfId="34" applyNumberFormat="1" applyFont="1" applyFill="1" applyBorder="1" applyAlignment="1">
      <alignment horizontal="center" vertical="center"/>
    </xf>
    <xf numFmtId="176" fontId="41" fillId="4" borderId="10" xfId="34" applyNumberFormat="1" applyFont="1" applyFill="1" applyBorder="1" applyAlignment="1">
      <alignment vertical="center"/>
    </xf>
    <xf numFmtId="0" fontId="42" fillId="3" borderId="10" xfId="33" applyNumberFormat="1" applyFont="1" applyFill="1" applyBorder="1" applyAlignment="1">
      <alignment horizontal="center" vertical="center"/>
      <protection/>
    </xf>
    <xf numFmtId="0" fontId="41" fillId="3" borderId="10" xfId="0" applyFont="1" applyFill="1" applyBorder="1" applyAlignment="1">
      <alignment horizontal="center" vertical="center"/>
    </xf>
    <xf numFmtId="178" fontId="42" fillId="7" borderId="10" xfId="33" applyNumberFormat="1" applyFont="1" applyFill="1" applyBorder="1" applyAlignment="1">
      <alignment horizontal="center" vertical="center"/>
      <protection/>
    </xf>
    <xf numFmtId="179" fontId="18" fillId="0" borderId="10" xfId="33" applyNumberFormat="1" applyFill="1" applyBorder="1" applyAlignment="1">
      <alignment horizontal="center" vertical="center"/>
      <protection/>
    </xf>
    <xf numFmtId="180" fontId="18" fillId="0" borderId="10" xfId="33" applyNumberFormat="1" applyFill="1" applyBorder="1" applyAlignment="1">
      <alignment horizontal="center" vertical="center"/>
      <protection/>
    </xf>
    <xf numFmtId="0" fontId="18" fillId="3" borderId="10" xfId="33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4" borderId="12" xfId="34" applyNumberFormat="1" applyFont="1" applyFill="1" applyBorder="1" applyAlignment="1">
      <alignment horizontal="center" vertical="center"/>
    </xf>
    <xf numFmtId="176" fontId="0" fillId="4" borderId="12" xfId="34" applyNumberFormat="1" applyFont="1" applyFill="1" applyBorder="1" applyAlignment="1">
      <alignment vertical="center"/>
    </xf>
    <xf numFmtId="0" fontId="18" fillId="3" borderId="12" xfId="33" applyFill="1" applyBorder="1" applyAlignment="1">
      <alignment horizontal="center" vertical="center"/>
      <protection/>
    </xf>
    <xf numFmtId="0" fontId="0" fillId="3" borderId="12" xfId="0" applyFill="1" applyBorder="1" applyAlignment="1">
      <alignment horizontal="center" vertical="center"/>
    </xf>
    <xf numFmtId="178" fontId="18" fillId="7" borderId="12" xfId="33" applyNumberForma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1" fillId="0" borderId="0" xfId="33" applyFont="1" applyFill="1">
      <alignment vertical="center"/>
      <protection/>
    </xf>
    <xf numFmtId="0" fontId="23" fillId="0" borderId="0" xfId="33" applyFont="1" applyFill="1" applyAlignment="1">
      <alignment horizontal="left" vertical="center"/>
      <protection/>
    </xf>
    <xf numFmtId="0" fontId="25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3" xfId="33" applyBorder="1">
      <alignment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4" xfId="33" applyBorder="1" applyAlignment="1">
      <alignment vertical="center" wrapText="1"/>
      <protection/>
    </xf>
    <xf numFmtId="0" fontId="18" fillId="0" borderId="15" xfId="33" applyBorder="1">
      <alignment vertical="center"/>
      <protection/>
    </xf>
    <xf numFmtId="0" fontId="18" fillId="0" borderId="13" xfId="33" applyBorder="1" applyAlignment="1">
      <alignment horizontal="center" vertical="center" wrapText="1"/>
      <protection/>
    </xf>
    <xf numFmtId="0" fontId="18" fillId="0" borderId="15" xfId="33" applyBorder="1" applyAlignment="1">
      <alignment horizontal="center"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15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6"/>
  <sheetViews>
    <sheetView tabSelected="1" workbookViewId="0" topLeftCell="A1">
      <pane xSplit="8" ySplit="2" topLeftCell="I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O12" sqref="O12"/>
    </sheetView>
  </sheetViews>
  <sheetFormatPr defaultColWidth="9.00390625" defaultRowHeight="15.75"/>
  <cols>
    <col min="1" max="1" width="4.75390625" style="0" customWidth="1"/>
    <col min="2" max="2" width="28.75390625" style="0" customWidth="1"/>
    <col min="3" max="3" width="11.00390625" style="0" customWidth="1"/>
    <col min="4" max="4" width="5.00390625" style="0" bestFit="1" customWidth="1"/>
    <col min="5" max="5" width="7.50390625" style="0" hidden="1" customWidth="1"/>
    <col min="6" max="6" width="7.50390625" style="0" customWidth="1"/>
    <col min="7" max="7" width="8.625" style="0" hidden="1" customWidth="1"/>
    <col min="8" max="8" width="0" style="0" hidden="1" customWidth="1"/>
    <col min="12" max="12" width="7.50390625" style="0" hidden="1" customWidth="1"/>
    <col min="13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5.50390625" style="0" customWidth="1"/>
  </cols>
  <sheetData>
    <row r="1" spans="1:30" ht="16.5">
      <c r="A1" s="1" t="s">
        <v>0</v>
      </c>
      <c r="B1" s="2"/>
      <c r="E1" s="3"/>
      <c r="F1" s="3"/>
      <c r="Q1"/>
      <c r="R1"/>
      <c r="S1"/>
      <c r="T1"/>
      <c r="U1"/>
      <c r="V1" s="3"/>
      <c r="W1" s="3"/>
      <c r="X1" s="3"/>
      <c r="Y1" s="3"/>
      <c r="Z1" s="3"/>
      <c r="AA1" s="3"/>
      <c r="AB1" s="3"/>
      <c r="AC1" s="3"/>
      <c r="AD1" s="2"/>
    </row>
    <row r="2" spans="1:22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4" t="s">
        <v>22</v>
      </c>
    </row>
    <row r="3" spans="1:22" ht="22.5" customHeight="1">
      <c r="A3" s="4"/>
      <c r="B3" s="10" t="s">
        <v>23</v>
      </c>
      <c r="C3" s="11" t="s">
        <v>24</v>
      </c>
      <c r="D3" s="12" t="s">
        <v>25</v>
      </c>
      <c r="E3" s="13">
        <v>18.946</v>
      </c>
      <c r="F3" s="13">
        <v>20.582</v>
      </c>
      <c r="G3" s="14">
        <v>44452.75289</v>
      </c>
      <c r="H3" s="15">
        <v>44800.447230000005</v>
      </c>
      <c r="I3" s="16">
        <v>48188.19654</v>
      </c>
      <c r="J3" s="16">
        <v>46559.844099999995</v>
      </c>
      <c r="K3" s="16">
        <v>45562.000799999994</v>
      </c>
      <c r="L3" s="17">
        <v>331</v>
      </c>
      <c r="M3" s="18">
        <v>534</v>
      </c>
      <c r="N3" s="18">
        <v>245</v>
      </c>
      <c r="O3" s="18">
        <v>386</v>
      </c>
      <c r="P3" s="18">
        <v>218</v>
      </c>
      <c r="Q3" s="19">
        <f aca="true" t="shared" si="0" ref="Q3:T18">G3/L3</f>
        <v>134.2983470996979</v>
      </c>
      <c r="R3" s="19">
        <f t="shared" si="0"/>
        <v>83.89596859550562</v>
      </c>
      <c r="S3" s="19">
        <f t="shared" si="0"/>
        <v>196.6865164897959</v>
      </c>
      <c r="T3" s="19">
        <f>J3/O3</f>
        <v>120.62135777202072</v>
      </c>
      <c r="U3" s="19">
        <f>K3*0.5/P3</f>
        <v>104.50000183486237</v>
      </c>
      <c r="V3" s="4"/>
    </row>
    <row r="4" spans="1:22" ht="27.75" customHeight="1">
      <c r="A4" s="4"/>
      <c r="B4" s="10" t="s">
        <v>26</v>
      </c>
      <c r="C4" s="11" t="s">
        <v>27</v>
      </c>
      <c r="D4" s="12" t="s">
        <v>25</v>
      </c>
      <c r="E4" s="13">
        <v>17.943</v>
      </c>
      <c r="F4" s="13">
        <v>19.819</v>
      </c>
      <c r="G4" s="14">
        <v>47603</v>
      </c>
      <c r="H4" s="15">
        <v>46634</v>
      </c>
      <c r="I4" s="16">
        <v>45695.5</v>
      </c>
      <c r="J4" s="16">
        <v>47727</v>
      </c>
      <c r="K4" s="16">
        <v>48871</v>
      </c>
      <c r="L4" s="17">
        <v>328</v>
      </c>
      <c r="M4" s="18">
        <v>558</v>
      </c>
      <c r="N4" s="18">
        <v>230</v>
      </c>
      <c r="O4" s="18">
        <v>161</v>
      </c>
      <c r="P4" s="18">
        <v>87</v>
      </c>
      <c r="Q4" s="19">
        <f t="shared" si="0"/>
        <v>145.1310975609756</v>
      </c>
      <c r="R4" s="19">
        <f t="shared" si="0"/>
        <v>83.57347670250896</v>
      </c>
      <c r="S4" s="19">
        <f t="shared" si="0"/>
        <v>198.67608695652174</v>
      </c>
      <c r="T4" s="19">
        <f t="shared" si="0"/>
        <v>296.44099378881987</v>
      </c>
      <c r="U4" s="19">
        <f aca="true" t="shared" si="1" ref="U4:U23">K4*0.5/P4</f>
        <v>280.867816091954</v>
      </c>
      <c r="V4" s="20"/>
    </row>
    <row r="5" spans="1:22" ht="21" customHeight="1">
      <c r="A5" s="4"/>
      <c r="B5" s="10" t="s">
        <v>28</v>
      </c>
      <c r="C5" s="11" t="s">
        <v>29</v>
      </c>
      <c r="D5" s="12" t="s">
        <v>25</v>
      </c>
      <c r="E5" s="21">
        <v>19.233</v>
      </c>
      <c r="F5" s="21">
        <v>17.373</v>
      </c>
      <c r="G5" s="14">
        <v>37027</v>
      </c>
      <c r="H5" s="14">
        <v>37591.672338000004</v>
      </c>
      <c r="I5" s="16">
        <v>40720.03352</v>
      </c>
      <c r="J5" s="16">
        <v>39344.2511</v>
      </c>
      <c r="K5" s="16">
        <v>39074.4768</v>
      </c>
      <c r="L5" s="18">
        <v>913</v>
      </c>
      <c r="M5" s="18">
        <v>801</v>
      </c>
      <c r="N5" s="18">
        <v>611</v>
      </c>
      <c r="O5" s="18">
        <v>636</v>
      </c>
      <c r="P5" s="18">
        <v>223</v>
      </c>
      <c r="Q5" s="19">
        <f t="shared" si="0"/>
        <v>40.555312157721794</v>
      </c>
      <c r="R5" s="19">
        <f t="shared" si="0"/>
        <v>46.93092676404495</v>
      </c>
      <c r="S5" s="19">
        <f t="shared" si="0"/>
        <v>66.64489937806873</v>
      </c>
      <c r="T5" s="19">
        <f t="shared" si="0"/>
        <v>61.862030031446544</v>
      </c>
      <c r="U5" s="19">
        <f t="shared" si="1"/>
        <v>87.61093452914797</v>
      </c>
      <c r="V5" s="4"/>
    </row>
    <row r="6" spans="1:22" ht="26.25" customHeight="1">
      <c r="A6" s="4"/>
      <c r="B6" s="10" t="s">
        <v>30</v>
      </c>
      <c r="C6" s="11" t="s">
        <v>31</v>
      </c>
      <c r="D6" s="12" t="s">
        <v>25</v>
      </c>
      <c r="E6" s="13">
        <v>14.971</v>
      </c>
      <c r="F6" s="13">
        <v>14.679</v>
      </c>
      <c r="G6" s="14">
        <v>73508</v>
      </c>
      <c r="H6" s="15">
        <v>70366</v>
      </c>
      <c r="I6" s="16">
        <v>76479</v>
      </c>
      <c r="J6" s="16">
        <v>81267</v>
      </c>
      <c r="K6" s="16">
        <v>74211</v>
      </c>
      <c r="L6" s="17">
        <v>361</v>
      </c>
      <c r="M6" s="18">
        <v>289</v>
      </c>
      <c r="N6" s="18">
        <v>258</v>
      </c>
      <c r="O6" s="18">
        <v>244</v>
      </c>
      <c r="P6" s="18">
        <v>160</v>
      </c>
      <c r="Q6" s="19">
        <f t="shared" si="0"/>
        <v>203.62326869806094</v>
      </c>
      <c r="R6" s="19">
        <f t="shared" si="0"/>
        <v>243.4809688581315</v>
      </c>
      <c r="S6" s="19">
        <f t="shared" si="0"/>
        <v>296.43023255813955</v>
      </c>
      <c r="T6" s="19">
        <f t="shared" si="0"/>
        <v>333.0614754098361</v>
      </c>
      <c r="U6" s="19">
        <f t="shared" si="1"/>
        <v>231.909375</v>
      </c>
      <c r="V6" s="4"/>
    </row>
    <row r="7" spans="1:22" ht="37.5" customHeight="1">
      <c r="A7" s="4"/>
      <c r="B7" s="10" t="s">
        <v>32</v>
      </c>
      <c r="C7" s="11" t="s">
        <v>33</v>
      </c>
      <c r="D7" s="12" t="s">
        <v>25</v>
      </c>
      <c r="E7" s="13">
        <v>10.241</v>
      </c>
      <c r="F7" s="13">
        <v>10.171</v>
      </c>
      <c r="G7" s="14">
        <v>58271</v>
      </c>
      <c r="H7" s="15">
        <v>65681.22400000002</v>
      </c>
      <c r="I7" s="16">
        <v>11077.33</v>
      </c>
      <c r="J7" s="16">
        <v>11601</v>
      </c>
      <c r="K7" s="16">
        <v>11427</v>
      </c>
      <c r="L7" s="17">
        <v>319</v>
      </c>
      <c r="M7" s="18">
        <v>348</v>
      </c>
      <c r="N7" s="22">
        <v>114</v>
      </c>
      <c r="O7" s="22">
        <v>106</v>
      </c>
      <c r="P7" s="22">
        <v>81</v>
      </c>
      <c r="Q7" s="19">
        <f t="shared" si="0"/>
        <v>182.66771159874608</v>
      </c>
      <c r="R7" s="19">
        <f t="shared" si="0"/>
        <v>188.7391494252874</v>
      </c>
      <c r="S7" s="19">
        <f t="shared" si="0"/>
        <v>97.16956140350877</v>
      </c>
      <c r="T7" s="19">
        <f t="shared" si="0"/>
        <v>109.44339622641509</v>
      </c>
      <c r="U7" s="19">
        <f t="shared" si="1"/>
        <v>70.53703703703704</v>
      </c>
      <c r="V7" s="4"/>
    </row>
    <row r="8" spans="1:22" ht="40.5" customHeight="1">
      <c r="A8" s="4"/>
      <c r="B8" s="10" t="s">
        <v>34</v>
      </c>
      <c r="C8" s="11" t="s">
        <v>35</v>
      </c>
      <c r="D8" s="12" t="s">
        <v>25</v>
      </c>
      <c r="E8" s="13">
        <v>7.958</v>
      </c>
      <c r="F8" s="13">
        <v>8.549</v>
      </c>
      <c r="G8" s="23"/>
      <c r="H8" s="24"/>
      <c r="I8" s="16">
        <v>22560.19906</v>
      </c>
      <c r="J8" s="16">
        <v>21797.9685</v>
      </c>
      <c r="K8" s="16">
        <v>17278.932</v>
      </c>
      <c r="L8" s="17">
        <v>15</v>
      </c>
      <c r="M8" s="18">
        <v>29</v>
      </c>
      <c r="N8" s="18">
        <v>199</v>
      </c>
      <c r="O8" s="18">
        <v>332</v>
      </c>
      <c r="P8" s="18">
        <v>71</v>
      </c>
      <c r="Q8" s="19">
        <f t="shared" si="0"/>
        <v>0</v>
      </c>
      <c r="R8" s="25"/>
      <c r="S8" s="19">
        <f t="shared" si="0"/>
        <v>113.3678344723618</v>
      </c>
      <c r="T8" s="19">
        <f t="shared" si="0"/>
        <v>65.65653162650602</v>
      </c>
      <c r="U8" s="19">
        <f t="shared" si="1"/>
        <v>121.68261971830987</v>
      </c>
      <c r="V8" s="20"/>
    </row>
    <row r="9" spans="1:22" ht="42.75" customHeight="1">
      <c r="A9" s="4"/>
      <c r="B9" s="26" t="s">
        <v>36</v>
      </c>
      <c r="C9" s="27" t="s">
        <v>37</v>
      </c>
      <c r="D9" s="28" t="s">
        <v>25</v>
      </c>
      <c r="E9" s="29">
        <v>7.731</v>
      </c>
      <c r="F9" s="29">
        <v>7.515</v>
      </c>
      <c r="G9" s="30">
        <v>157357</v>
      </c>
      <c r="H9" s="31">
        <v>148009</v>
      </c>
      <c r="I9" s="32">
        <v>158068</v>
      </c>
      <c r="J9" s="32">
        <v>167966</v>
      </c>
      <c r="K9" s="32">
        <v>154491</v>
      </c>
      <c r="L9" s="33">
        <v>327</v>
      </c>
      <c r="M9" s="34">
        <v>262</v>
      </c>
      <c r="N9" s="34">
        <v>116</v>
      </c>
      <c r="O9" s="34">
        <v>211</v>
      </c>
      <c r="P9" s="34">
        <v>75</v>
      </c>
      <c r="Q9" s="35">
        <f t="shared" si="0"/>
        <v>481.2140672782875</v>
      </c>
      <c r="R9" s="35">
        <f>H9/M9</f>
        <v>564.9198473282443</v>
      </c>
      <c r="S9" s="35">
        <f t="shared" si="0"/>
        <v>1362.655172413793</v>
      </c>
      <c r="T9" s="35">
        <f t="shared" si="0"/>
        <v>796.0473933649289</v>
      </c>
      <c r="U9" s="35">
        <f t="shared" si="1"/>
        <v>1029.94</v>
      </c>
      <c r="V9" s="4"/>
    </row>
    <row r="10" spans="1:22" ht="34.5" customHeight="1">
      <c r="A10" s="4"/>
      <c r="B10" s="10" t="s">
        <v>38</v>
      </c>
      <c r="C10" s="11" t="s">
        <v>39</v>
      </c>
      <c r="D10" s="12" t="s">
        <v>25</v>
      </c>
      <c r="E10" s="13">
        <v>6.381</v>
      </c>
      <c r="F10" s="13">
        <v>7.341</v>
      </c>
      <c r="G10" s="14">
        <v>40512</v>
      </c>
      <c r="H10" s="15">
        <v>42724</v>
      </c>
      <c r="I10" s="16">
        <v>45311</v>
      </c>
      <c r="J10" s="16">
        <v>45778</v>
      </c>
      <c r="K10" s="16">
        <v>45660</v>
      </c>
      <c r="L10" s="17">
        <v>151</v>
      </c>
      <c r="M10" s="18">
        <v>56</v>
      </c>
      <c r="N10" s="18">
        <v>98</v>
      </c>
      <c r="O10" s="18">
        <v>104</v>
      </c>
      <c r="P10" s="18">
        <v>31</v>
      </c>
      <c r="Q10" s="19">
        <f t="shared" si="0"/>
        <v>268.2913907284768</v>
      </c>
      <c r="R10" s="19">
        <f>H10/M10</f>
        <v>762.9285714285714</v>
      </c>
      <c r="S10" s="19">
        <f t="shared" si="0"/>
        <v>462.35714285714283</v>
      </c>
      <c r="T10" s="19">
        <f t="shared" si="0"/>
        <v>440.1730769230769</v>
      </c>
      <c r="U10" s="19">
        <f t="shared" si="1"/>
        <v>736.4516129032259</v>
      </c>
      <c r="V10" s="4"/>
    </row>
    <row r="11" spans="1:22" ht="25.5" customHeight="1">
      <c r="A11" s="4"/>
      <c r="B11" s="10" t="s">
        <v>40</v>
      </c>
      <c r="C11" s="11" t="s">
        <v>41</v>
      </c>
      <c r="D11" s="12" t="s">
        <v>25</v>
      </c>
      <c r="E11" s="13">
        <v>7.229</v>
      </c>
      <c r="F11" s="36">
        <v>6.89</v>
      </c>
      <c r="G11" s="14">
        <v>16564.180203999997</v>
      </c>
      <c r="H11" s="15">
        <v>16392.613666</v>
      </c>
      <c r="I11" s="16">
        <v>17319.311879999997</v>
      </c>
      <c r="J11" s="16">
        <v>16734.0096</v>
      </c>
      <c r="K11" s="16">
        <v>15794.90208</v>
      </c>
      <c r="L11" s="17">
        <v>586</v>
      </c>
      <c r="M11" s="18">
        <v>393</v>
      </c>
      <c r="N11" s="18">
        <v>345</v>
      </c>
      <c r="O11" s="18">
        <v>320</v>
      </c>
      <c r="P11" s="18">
        <v>272</v>
      </c>
      <c r="Q11" s="19">
        <f t="shared" si="0"/>
        <v>28.266519119453918</v>
      </c>
      <c r="R11" s="19">
        <f>H11/M11</f>
        <v>41.71148515521629</v>
      </c>
      <c r="S11" s="19">
        <f t="shared" si="0"/>
        <v>50.200903999999994</v>
      </c>
      <c r="T11" s="19">
        <f t="shared" si="0"/>
        <v>52.293780000000005</v>
      </c>
      <c r="U11" s="19">
        <f t="shared" si="1"/>
        <v>29.034746470588235</v>
      </c>
      <c r="V11" s="4"/>
    </row>
    <row r="12" spans="1:22" ht="30" customHeight="1">
      <c r="A12" s="4"/>
      <c r="B12" s="10" t="s">
        <v>42</v>
      </c>
      <c r="C12" s="11" t="s">
        <v>43</v>
      </c>
      <c r="D12" s="12" t="s">
        <v>25</v>
      </c>
      <c r="E12" s="37">
        <v>5.542</v>
      </c>
      <c r="F12" s="37">
        <v>5.175</v>
      </c>
      <c r="G12" s="14">
        <v>55279</v>
      </c>
      <c r="H12" s="15">
        <v>52916</v>
      </c>
      <c r="I12" s="16">
        <v>57513</v>
      </c>
      <c r="J12" s="16">
        <v>61114</v>
      </c>
      <c r="K12" s="16">
        <v>55631</v>
      </c>
      <c r="L12" s="17">
        <v>95</v>
      </c>
      <c r="M12" s="18">
        <v>118</v>
      </c>
      <c r="N12" s="18">
        <v>116</v>
      </c>
      <c r="O12" s="18">
        <v>128</v>
      </c>
      <c r="P12" s="18">
        <v>54</v>
      </c>
      <c r="Q12" s="19">
        <f t="shared" si="0"/>
        <v>581.8842105263158</v>
      </c>
      <c r="R12" s="19">
        <f>H12/M12</f>
        <v>448.4406779661017</v>
      </c>
      <c r="S12" s="19">
        <f t="shared" si="0"/>
        <v>495.80172413793105</v>
      </c>
      <c r="T12" s="19">
        <f t="shared" si="0"/>
        <v>477.453125</v>
      </c>
      <c r="U12" s="19">
        <f t="shared" si="1"/>
        <v>515.1018518518518</v>
      </c>
      <c r="V12" s="4"/>
    </row>
    <row r="13" spans="1:22" ht="42" customHeight="1">
      <c r="A13" s="4"/>
      <c r="B13" s="10" t="s">
        <v>44</v>
      </c>
      <c r="C13" s="11" t="s">
        <v>45</v>
      </c>
      <c r="D13" s="12" t="s">
        <v>25</v>
      </c>
      <c r="E13" s="21">
        <v>5.233</v>
      </c>
      <c r="F13" s="21">
        <v>4.623</v>
      </c>
      <c r="G13" s="23"/>
      <c r="H13" s="24"/>
      <c r="I13" s="24"/>
      <c r="J13" s="24"/>
      <c r="K13" s="24"/>
      <c r="L13" s="18">
        <v>32</v>
      </c>
      <c r="M13" s="18">
        <v>16</v>
      </c>
      <c r="N13" s="18">
        <v>31</v>
      </c>
      <c r="O13" s="18">
        <v>43</v>
      </c>
      <c r="P13" s="18">
        <v>29</v>
      </c>
      <c r="Q13" s="19">
        <f t="shared" si="0"/>
        <v>0</v>
      </c>
      <c r="R13" s="25"/>
      <c r="S13" s="25"/>
      <c r="T13" s="25"/>
      <c r="U13" s="25"/>
      <c r="V13" s="20" t="s">
        <v>46</v>
      </c>
    </row>
    <row r="14" spans="1:22" ht="66">
      <c r="A14" s="4"/>
      <c r="B14" s="10" t="s">
        <v>47</v>
      </c>
      <c r="C14" s="11" t="s">
        <v>48</v>
      </c>
      <c r="D14" s="12" t="s">
        <v>25</v>
      </c>
      <c r="E14" s="13">
        <v>3.352</v>
      </c>
      <c r="F14" s="36">
        <v>4</v>
      </c>
      <c r="G14" s="14">
        <v>1496</v>
      </c>
      <c r="H14" s="14">
        <v>1221</v>
      </c>
      <c r="I14" s="16">
        <v>1236</v>
      </c>
      <c r="J14" s="16">
        <v>1326</v>
      </c>
      <c r="K14" s="16">
        <v>1515</v>
      </c>
      <c r="L14" s="38">
        <v>108</v>
      </c>
      <c r="M14" s="18">
        <v>125</v>
      </c>
      <c r="N14" s="18">
        <v>60</v>
      </c>
      <c r="O14" s="18">
        <v>54</v>
      </c>
      <c r="P14" s="18">
        <v>7</v>
      </c>
      <c r="Q14" s="19">
        <f t="shared" si="0"/>
        <v>13.851851851851851</v>
      </c>
      <c r="R14" s="19">
        <f>H14/M14</f>
        <v>9.768</v>
      </c>
      <c r="S14" s="19">
        <f>I14/N14</f>
        <v>20.6</v>
      </c>
      <c r="T14" s="19">
        <f>J14/O14</f>
        <v>24.555555555555557</v>
      </c>
      <c r="U14" s="19">
        <f t="shared" si="1"/>
        <v>108.21428571428571</v>
      </c>
      <c r="V14" s="20" t="s">
        <v>49</v>
      </c>
    </row>
    <row r="15" spans="1:22" ht="66">
      <c r="A15" s="4"/>
      <c r="B15" s="10" t="s">
        <v>50</v>
      </c>
      <c r="C15" s="11" t="s">
        <v>51</v>
      </c>
      <c r="D15" s="12" t="s">
        <v>25</v>
      </c>
      <c r="E15" s="13">
        <v>3.583</v>
      </c>
      <c r="F15" s="13">
        <v>3.991</v>
      </c>
      <c r="G15" s="14">
        <v>808</v>
      </c>
      <c r="H15" s="14">
        <v>827</v>
      </c>
      <c r="I15" s="16">
        <v>907.95</v>
      </c>
      <c r="J15" s="16">
        <v>889</v>
      </c>
      <c r="K15" s="16">
        <v>861</v>
      </c>
      <c r="L15" s="38">
        <v>60</v>
      </c>
      <c r="M15" s="18">
        <v>60</v>
      </c>
      <c r="N15" s="18">
        <v>30</v>
      </c>
      <c r="O15" s="18">
        <v>30</v>
      </c>
      <c r="P15" s="18">
        <v>19</v>
      </c>
      <c r="Q15" s="19">
        <f t="shared" si="0"/>
        <v>13.466666666666667</v>
      </c>
      <c r="R15" s="19">
        <f>H15/M15</f>
        <v>13.783333333333333</v>
      </c>
      <c r="S15" s="19">
        <f>I15/N15</f>
        <v>30.265</v>
      </c>
      <c r="T15" s="19">
        <f>J15/O15</f>
        <v>29.633333333333333</v>
      </c>
      <c r="U15" s="19">
        <f t="shared" si="1"/>
        <v>22.657894736842106</v>
      </c>
      <c r="V15" s="20" t="s">
        <v>49</v>
      </c>
    </row>
    <row r="16" spans="1:22" ht="33">
      <c r="A16" s="4"/>
      <c r="B16" s="10" t="s">
        <v>52</v>
      </c>
      <c r="C16" s="11" t="s">
        <v>53</v>
      </c>
      <c r="D16" s="12" t="s">
        <v>25</v>
      </c>
      <c r="E16" s="13">
        <v>3.366</v>
      </c>
      <c r="F16" s="13">
        <v>3.938</v>
      </c>
      <c r="G16" s="23"/>
      <c r="H16" s="24"/>
      <c r="I16" s="24"/>
      <c r="J16" s="24"/>
      <c r="K16" s="24"/>
      <c r="L16" s="17">
        <v>57</v>
      </c>
      <c r="M16" s="18">
        <v>26</v>
      </c>
      <c r="N16" s="18">
        <v>42</v>
      </c>
      <c r="O16" s="18">
        <v>32</v>
      </c>
      <c r="P16" s="18">
        <v>11</v>
      </c>
      <c r="Q16" s="19">
        <f t="shared" si="0"/>
        <v>0</v>
      </c>
      <c r="R16" s="25"/>
      <c r="S16" s="25"/>
      <c r="T16" s="25"/>
      <c r="U16" s="25"/>
      <c r="V16" s="20" t="s">
        <v>46</v>
      </c>
    </row>
    <row r="17" spans="1:22" ht="66">
      <c r="A17" s="4"/>
      <c r="B17" s="10" t="s">
        <v>54</v>
      </c>
      <c r="C17" s="11" t="s">
        <v>55</v>
      </c>
      <c r="D17" s="12" t="s">
        <v>25</v>
      </c>
      <c r="E17" s="13">
        <v>3.037</v>
      </c>
      <c r="F17" s="36">
        <v>3.57</v>
      </c>
      <c r="G17" s="14">
        <v>808</v>
      </c>
      <c r="H17" s="15">
        <v>827</v>
      </c>
      <c r="I17" s="16">
        <v>26416.2015</v>
      </c>
      <c r="J17" s="16">
        <v>25523.7521</v>
      </c>
      <c r="K17" s="16">
        <v>20926.03344</v>
      </c>
      <c r="L17" s="17">
        <v>99</v>
      </c>
      <c r="M17" s="18">
        <v>81</v>
      </c>
      <c r="N17" s="18">
        <v>115</v>
      </c>
      <c r="O17" s="18">
        <v>76</v>
      </c>
      <c r="P17" s="18">
        <v>43</v>
      </c>
      <c r="Q17" s="19">
        <f t="shared" si="0"/>
        <v>8.16161616161616</v>
      </c>
      <c r="R17" s="19">
        <f t="shared" si="0"/>
        <v>10.209876543209877</v>
      </c>
      <c r="S17" s="19">
        <f t="shared" si="0"/>
        <v>229.7061</v>
      </c>
      <c r="T17" s="19">
        <f>J17/O17</f>
        <v>335.8388434210527</v>
      </c>
      <c r="U17" s="19">
        <f t="shared" si="1"/>
        <v>243.32597023255812</v>
      </c>
      <c r="V17" s="20" t="s">
        <v>49</v>
      </c>
    </row>
    <row r="18" spans="1:22" ht="66">
      <c r="A18" s="4"/>
      <c r="B18" s="10" t="s">
        <v>56</v>
      </c>
      <c r="C18" s="11" t="s">
        <v>57</v>
      </c>
      <c r="D18" s="12" t="s">
        <v>25</v>
      </c>
      <c r="E18" s="12">
        <v>4.016</v>
      </c>
      <c r="F18" s="12">
        <v>3.561</v>
      </c>
      <c r="G18" s="14">
        <v>1496</v>
      </c>
      <c r="H18" s="14">
        <v>1221</v>
      </c>
      <c r="I18" s="16">
        <v>1236</v>
      </c>
      <c r="J18" s="16">
        <v>1326</v>
      </c>
      <c r="K18" s="16">
        <v>1515</v>
      </c>
      <c r="L18" s="38">
        <v>57</v>
      </c>
      <c r="M18" s="18">
        <v>78</v>
      </c>
      <c r="N18" s="18">
        <v>45</v>
      </c>
      <c r="O18" s="18">
        <v>80</v>
      </c>
      <c r="P18" s="18">
        <v>17</v>
      </c>
      <c r="Q18" s="19">
        <f t="shared" si="0"/>
        <v>26.24561403508772</v>
      </c>
      <c r="R18" s="19">
        <f t="shared" si="0"/>
        <v>15.653846153846153</v>
      </c>
      <c r="S18" s="19">
        <f t="shared" si="0"/>
        <v>27.466666666666665</v>
      </c>
      <c r="T18" s="19">
        <f t="shared" si="0"/>
        <v>16.575</v>
      </c>
      <c r="U18" s="19">
        <f t="shared" si="1"/>
        <v>44.55882352941177</v>
      </c>
      <c r="V18" s="20" t="s">
        <v>49</v>
      </c>
    </row>
    <row r="19" spans="1:22" ht="38.25" customHeight="1">
      <c r="A19" s="4"/>
      <c r="B19" s="10" t="s">
        <v>58</v>
      </c>
      <c r="C19" s="11" t="s">
        <v>59</v>
      </c>
      <c r="D19" s="12" t="s">
        <v>25</v>
      </c>
      <c r="E19" s="13">
        <v>3.632</v>
      </c>
      <c r="F19" s="13">
        <v>3.437</v>
      </c>
      <c r="G19" s="14">
        <v>80236</v>
      </c>
      <c r="H19" s="15">
        <v>75331</v>
      </c>
      <c r="I19" s="16">
        <v>80304</v>
      </c>
      <c r="J19" s="16">
        <v>85332</v>
      </c>
      <c r="K19" s="16">
        <v>79504</v>
      </c>
      <c r="L19" s="17">
        <v>188</v>
      </c>
      <c r="M19" s="18">
        <v>183</v>
      </c>
      <c r="N19" s="18">
        <v>253</v>
      </c>
      <c r="O19" s="18">
        <v>176</v>
      </c>
      <c r="P19" s="18">
        <v>105</v>
      </c>
      <c r="Q19" s="19">
        <f>G19/L19</f>
        <v>426.78723404255317</v>
      </c>
      <c r="R19" s="19">
        <f>H19/M19</f>
        <v>411.6448087431694</v>
      </c>
      <c r="S19" s="19">
        <f>I19/N19</f>
        <v>317.40711462450594</v>
      </c>
      <c r="T19" s="19">
        <f>J19/O19</f>
        <v>484.84090909090907</v>
      </c>
      <c r="U19" s="19">
        <f t="shared" si="1"/>
        <v>378.5904761904762</v>
      </c>
      <c r="V19" s="4"/>
    </row>
    <row r="20" spans="1:22" ht="33">
      <c r="A20" s="4"/>
      <c r="B20" s="10" t="s">
        <v>60</v>
      </c>
      <c r="C20" s="11" t="s">
        <v>61</v>
      </c>
      <c r="D20" s="12" t="s">
        <v>25</v>
      </c>
      <c r="E20" s="13">
        <v>2.724</v>
      </c>
      <c r="F20" s="13">
        <v>2.973</v>
      </c>
      <c r="G20" s="14">
        <v>73581</v>
      </c>
      <c r="H20" s="14">
        <v>14624</v>
      </c>
      <c r="I20" s="16">
        <v>11077.33</v>
      </c>
      <c r="J20" s="16">
        <v>11601</v>
      </c>
      <c r="K20" s="16">
        <v>11427</v>
      </c>
      <c r="L20" s="38">
        <v>74</v>
      </c>
      <c r="M20" s="18">
        <v>86</v>
      </c>
      <c r="N20" s="22">
        <v>43</v>
      </c>
      <c r="O20" s="22">
        <v>39</v>
      </c>
      <c r="P20" s="22">
        <v>23</v>
      </c>
      <c r="Q20" s="19">
        <f>G20/L20</f>
        <v>994.3378378378378</v>
      </c>
      <c r="R20" s="19">
        <f>H20/M20</f>
        <v>170.04651162790697</v>
      </c>
      <c r="S20" s="19">
        <f>I20/N20</f>
        <v>257.61232558139534</v>
      </c>
      <c r="T20" s="19">
        <f>J20/O20</f>
        <v>297.46153846153845</v>
      </c>
      <c r="U20" s="19">
        <f t="shared" si="1"/>
        <v>248.41304347826087</v>
      </c>
      <c r="V20" s="4"/>
    </row>
    <row r="21" spans="1:22" ht="75" customHeight="1">
      <c r="A21" s="4"/>
      <c r="B21" s="10" t="s">
        <v>62</v>
      </c>
      <c r="C21" s="11" t="s">
        <v>63</v>
      </c>
      <c r="D21" s="12" t="s">
        <v>25</v>
      </c>
      <c r="E21" s="13">
        <v>2.807</v>
      </c>
      <c r="F21" s="13">
        <v>2.718</v>
      </c>
      <c r="G21" s="14">
        <v>808</v>
      </c>
      <c r="H21" s="14">
        <v>827</v>
      </c>
      <c r="I21" s="16">
        <v>907.95</v>
      </c>
      <c r="J21" s="16">
        <v>889</v>
      </c>
      <c r="K21" s="16">
        <v>861</v>
      </c>
      <c r="L21" s="38">
        <v>23</v>
      </c>
      <c r="M21" s="18">
        <v>40</v>
      </c>
      <c r="N21" s="18">
        <v>21</v>
      </c>
      <c r="O21" s="18">
        <v>16</v>
      </c>
      <c r="P21" s="18">
        <v>2</v>
      </c>
      <c r="Q21" s="19">
        <f>G21/L21</f>
        <v>35.130434782608695</v>
      </c>
      <c r="R21" s="19">
        <f>H21/M21</f>
        <v>20.675</v>
      </c>
      <c r="S21" s="19">
        <f>I21/N21</f>
        <v>43.23571428571429</v>
      </c>
      <c r="T21" s="19">
        <f>J21/O21</f>
        <v>55.5625</v>
      </c>
      <c r="U21" s="19">
        <f t="shared" si="1"/>
        <v>215.25</v>
      </c>
      <c r="V21" s="20" t="s">
        <v>49</v>
      </c>
    </row>
    <row r="22" spans="1:22" ht="76.5" customHeight="1">
      <c r="A22" s="4"/>
      <c r="B22" s="10" t="s">
        <v>64</v>
      </c>
      <c r="C22" s="11" t="s">
        <v>65</v>
      </c>
      <c r="D22" s="12" t="s">
        <v>25</v>
      </c>
      <c r="E22" s="39">
        <v>1.689</v>
      </c>
      <c r="F22" s="39">
        <v>1.736</v>
      </c>
      <c r="G22" s="40">
        <v>1496</v>
      </c>
      <c r="H22" s="14">
        <v>1221</v>
      </c>
      <c r="I22" s="16">
        <v>1236</v>
      </c>
      <c r="J22" s="16">
        <v>1326</v>
      </c>
      <c r="K22" s="16">
        <v>1515</v>
      </c>
      <c r="L22" s="38">
        <v>27</v>
      </c>
      <c r="M22" s="18">
        <v>19</v>
      </c>
      <c r="N22" s="18">
        <v>32</v>
      </c>
      <c r="O22" s="18">
        <v>18</v>
      </c>
      <c r="P22" s="18">
        <v>29</v>
      </c>
      <c r="Q22" s="19">
        <f>G22/L22</f>
        <v>55.407407407407405</v>
      </c>
      <c r="R22" s="19">
        <f>H22/M22</f>
        <v>64.26315789473684</v>
      </c>
      <c r="S22" s="19">
        <f>I22/N22</f>
        <v>38.625</v>
      </c>
      <c r="T22" s="19">
        <f>J22/O22</f>
        <v>73.66666666666667</v>
      </c>
      <c r="U22" s="19">
        <f t="shared" si="1"/>
        <v>26.120689655172413</v>
      </c>
      <c r="V22" s="20" t="s">
        <v>49</v>
      </c>
    </row>
    <row r="23" spans="1:22" ht="33">
      <c r="A23" s="4"/>
      <c r="B23" s="20" t="s">
        <v>66</v>
      </c>
      <c r="C23" s="41" t="s">
        <v>67</v>
      </c>
      <c r="D23" s="12" t="s">
        <v>25</v>
      </c>
      <c r="E23" s="39"/>
      <c r="F23" s="39"/>
      <c r="G23" s="40"/>
      <c r="H23" s="42"/>
      <c r="I23" s="43"/>
      <c r="J23" s="43"/>
      <c r="K23" s="16">
        <v>74189.21499999998</v>
      </c>
      <c r="L23" s="44"/>
      <c r="M23" s="45"/>
      <c r="N23" s="45"/>
      <c r="O23" s="45"/>
      <c r="P23" s="18">
        <v>88</v>
      </c>
      <c r="Q23" s="46"/>
      <c r="R23" s="46"/>
      <c r="S23" s="46"/>
      <c r="T23" s="46"/>
      <c r="U23" s="19">
        <f t="shared" si="1"/>
        <v>421.5296306818181</v>
      </c>
      <c r="V23" s="20" t="s">
        <v>68</v>
      </c>
    </row>
    <row r="24" spans="2:22" s="47" customFormat="1" ht="16.5">
      <c r="B24" s="48"/>
      <c r="E24" s="49"/>
      <c r="F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8"/>
    </row>
    <row r="25" spans="1:21" s="51" customFormat="1" ht="16.5">
      <c r="A25" s="50" t="s">
        <v>69</v>
      </c>
      <c r="D25" s="52"/>
      <c r="E25" s="52"/>
      <c r="F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s="51" customFormat="1" ht="19.5">
      <c r="A26" s="53" t="s">
        <v>70</v>
      </c>
      <c r="D26" s="52"/>
      <c r="E26" s="52"/>
      <c r="F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s="51" customFormat="1" ht="16.5">
      <c r="A27" s="54" t="s">
        <v>71</v>
      </c>
      <c r="D27" s="52"/>
      <c r="E27" s="52"/>
      <c r="F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s="51" customFormat="1" ht="24" customHeight="1">
      <c r="A28" s="55" t="s">
        <v>72</v>
      </c>
      <c r="D28" s="52"/>
      <c r="E28" s="52"/>
      <c r="F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2" s="51" customFormat="1" ht="24.75" customHeight="1">
      <c r="A29" s="56" t="s">
        <v>73</v>
      </c>
      <c r="B29" s="57" t="s">
        <v>74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9"/>
      <c r="T29" s="59"/>
      <c r="U29" s="59"/>
      <c r="V29" s="60"/>
    </row>
    <row r="30" spans="1:22" s="51" customFormat="1" ht="22.5" customHeight="1">
      <c r="A30" s="56" t="s">
        <v>73</v>
      </c>
      <c r="B30" s="57" t="s">
        <v>75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9"/>
      <c r="T30" s="59"/>
      <c r="U30" s="59"/>
      <c r="V30" s="60"/>
    </row>
    <row r="31" spans="1:22" s="51" customFormat="1" ht="21" customHeight="1">
      <c r="A31" s="56" t="s">
        <v>73</v>
      </c>
      <c r="B31" s="57" t="s">
        <v>76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60"/>
    </row>
    <row r="32" spans="1:22" s="51" customFormat="1" ht="24.75" customHeight="1">
      <c r="A32" s="56" t="s">
        <v>77</v>
      </c>
      <c r="B32" s="61" t="s">
        <v>78</v>
      </c>
      <c r="C32" s="62"/>
      <c r="D32" s="63" t="s">
        <v>79</v>
      </c>
      <c r="E32" s="64"/>
      <c r="F32" s="65"/>
      <c r="G32" s="63" t="s">
        <v>80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1:22" s="51" customFormat="1" ht="92.25" customHeight="1">
      <c r="A33" s="56"/>
      <c r="B33" s="66"/>
      <c r="C33" s="67"/>
      <c r="D33" s="68"/>
      <c r="E33" s="67"/>
      <c r="F33" s="58"/>
      <c r="G33" s="69" t="s">
        <v>81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</row>
    <row r="34" spans="1:22" s="51" customFormat="1" ht="89.25" customHeight="1">
      <c r="A34" s="56"/>
      <c r="B34" s="66"/>
      <c r="C34" s="67"/>
      <c r="D34" s="68"/>
      <c r="E34" s="67"/>
      <c r="F34" s="58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</row>
    <row r="35" spans="1:22" s="51" customFormat="1" ht="85.5" customHeight="1">
      <c r="A35" s="56"/>
      <c r="B35" s="66"/>
      <c r="C35" s="67"/>
      <c r="D35" s="68"/>
      <c r="E35" s="67"/>
      <c r="F35" s="58"/>
      <c r="G35" s="69" t="s">
        <v>81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</row>
    <row r="36" spans="1:21" s="51" customFormat="1" ht="57" customHeight="1">
      <c r="A36" s="72" t="s">
        <v>82</v>
      </c>
      <c r="B36" s="50"/>
      <c r="D36" s="52"/>
      <c r="E36" s="52"/>
      <c r="F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</sheetData>
  <sheetProtection/>
  <mergeCells count="6">
    <mergeCell ref="B32:C32"/>
    <mergeCell ref="D32:F32"/>
    <mergeCell ref="G32:V32"/>
    <mergeCell ref="G33:V33"/>
    <mergeCell ref="G34:V34"/>
    <mergeCell ref="G35:V35"/>
  </mergeCells>
  <conditionalFormatting sqref="C20:C21 C17 B3:B23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2021-08-04T01:38:07Z</dcterms:created>
  <dcterms:modified xsi:type="dcterms:W3CDTF">2021-08-04T01:38:18Z</dcterms:modified>
  <cp:category/>
  <cp:version/>
  <cp:contentType/>
  <cp:contentStatus/>
</cp:coreProperties>
</file>