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activeTab="0"/>
  </bookViews>
  <sheets>
    <sheet name="家醫部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<sst xmlns="http://schemas.openxmlformats.org/spreadsheetml/2006/main" count="54" uniqueCount="46">
  <si>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</si>
  <si>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</si>
  <si>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</si>
  <si>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</si>
  <si>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</si>
  <si>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</si>
  <si>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</si>
  <si>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</si>
  <si>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</si>
  <si>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</si>
  <si>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</si>
  <si>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</si>
  <si>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Tobacco Control</t>
  </si>
  <si>
    <t>0964-4563</t>
  </si>
  <si>
    <t>FM</t>
  </si>
  <si>
    <t>International Journal of Obesity</t>
  </si>
  <si>
    <t>0307-0565</t>
  </si>
  <si>
    <t>Preventive Medicine</t>
  </si>
  <si>
    <t>0091-7435</t>
  </si>
  <si>
    <t>American Family Physician</t>
  </si>
  <si>
    <t>0002-838X</t>
  </si>
  <si>
    <t>收錄於資料庫未有價格</t>
  </si>
  <si>
    <t>Journal of Palliative Medicine</t>
  </si>
  <si>
    <t>1096-6218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</si>
  <si>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</si>
  <si>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</si>
  <si>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</si>
  <si>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</si>
  <si>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</si>
  <si>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</si>
  <si>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</si>
  <si>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</si>
  <si>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</si>
  <si>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</si>
  <si>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</si>
  <si>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</si>
  <si>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</si>
  <si>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*本表為2020年貴 科所訂購期刊，依「2019 Impact Facotr」多寡排序。</t>
  </si>
  <si>
    <t>2019年
Impact Factor</t>
  </si>
  <si>
    <t>2019年訂購價格</t>
  </si>
  <si>
    <t>2020年訂購價格</t>
  </si>
  <si>
    <t>2019年全文點閱篇次</t>
  </si>
  <si>
    <t>2020年1-5月全文點閱篇次</t>
  </si>
  <si>
    <t>2019年平均每篇全文點閱金額</t>
  </si>
  <si>
    <t>2020年1-5月平均每篇全文點閱金額</t>
  </si>
  <si>
    <t>2021年期刊訂購，請勾選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</si>
</sst>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??_);_(@_)"/>
    <numFmt numFmtId="178" formatCode="0_ "/>
    <numFmt numFmtId="179" formatCode="0.000_ 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4" borderId="10" xfId="33" applyFont="1" applyFill="1" applyBorder="1" applyAlignment="1">
      <alignment horizontal="center" vertical="center" wrapText="1"/>
      <protection/>
    </xf>
    <xf numFmtId="0" fontId="4" fillId="3" borderId="10" xfId="33" applyFont="1" applyFill="1" applyBorder="1" applyAlignment="1">
      <alignment horizontal="center" vertical="center" wrapText="1"/>
      <protection/>
    </xf>
    <xf numFmtId="0" fontId="4" fillId="7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2" fillId="0" borderId="10" xfId="33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horizontal="center" vertical="center"/>
    </xf>
    <xf numFmtId="177" fontId="0" fillId="4" borderId="10" xfId="34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3" borderId="10" xfId="33" applyNumberFormat="1" applyFill="1" applyBorder="1" applyAlignment="1">
      <alignment horizontal="center" vertical="center"/>
      <protection/>
    </xf>
    <xf numFmtId="178" fontId="2" fillId="7" borderId="10" xfId="33" applyNumberForma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2" fillId="0" borderId="10" xfId="33" applyBorder="1" applyAlignment="1">
      <alignment horizontal="center" vertical="center"/>
      <protection/>
    </xf>
    <xf numFmtId="0" fontId="2" fillId="0" borderId="10" xfId="33" applyBorder="1">
      <alignment vertical="center"/>
      <protection/>
    </xf>
    <xf numFmtId="0" fontId="2" fillId="0" borderId="10" xfId="33" applyNumberFormat="1" applyFill="1" applyBorder="1" applyAlignment="1">
      <alignment horizontal="center" vertical="center"/>
      <protection/>
    </xf>
    <xf numFmtId="179" fontId="2" fillId="0" borderId="10" xfId="33" applyNumberFormat="1" applyFill="1" applyBorder="1" applyAlignment="1">
      <alignment horizontal="center" vertical="center"/>
      <protection/>
    </xf>
    <xf numFmtId="176" fontId="0" fillId="4" borderId="11" xfId="34" applyNumberFormat="1" applyFont="1" applyFill="1" applyBorder="1" applyAlignment="1">
      <alignment horizontal="center" vertical="center"/>
    </xf>
    <xf numFmtId="177" fontId="0" fillId="4" borderId="11" xfId="34" applyNumberFormat="1" applyFont="1" applyFill="1" applyBorder="1" applyAlignment="1">
      <alignment horizontal="center" vertical="center"/>
    </xf>
    <xf numFmtId="178" fontId="2" fillId="7" borderId="11" xfId="33" applyNumberFormat="1" applyFill="1" applyBorder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176" fontId="0" fillId="4" borderId="10" xfId="3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2" xfId="33" applyBorder="1">
      <alignment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>
      <alignment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4" fillId="4" borderId="10" xfId="34" applyNumberFormat="1" applyFont="1" applyFill="1" applyBorder="1" applyAlignment="1">
      <alignment horizontal="center" vertical="center" wrapText="1"/>
    </xf>
    <xf numFmtId="0" fontId="2" fillId="0" borderId="10" xfId="33" applyBorder="1" applyAlignment="1">
      <alignment horizontal="center" vertical="center" wrapText="1"/>
      <protection/>
    </xf>
    <xf numFmtId="0" fontId="2" fillId="0" borderId="12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 applyAlignment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20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11" sqref="J11"/>
    </sheetView>
  </sheetViews>
  <sheetFormatPr defaultColWidth="9.00390625" defaultRowHeight="15.75"/>
  <cols>
    <col min="1" max="1" width="4.75390625" style="0" customWidth="1"/>
    <col min="2" max="2" width="27.125" style="0" customWidth="1"/>
    <col min="3" max="3" width="11.00390625" style="0" customWidth="1"/>
    <col min="4" max="4" width="5.00390625" style="0" bestFit="1" customWidth="1"/>
    <col min="5" max="5" width="6.75390625" style="0" hidden="1" customWidth="1"/>
    <col min="6" max="6" width="6.75390625" style="0" customWidth="1"/>
    <col min="7" max="7" width="8.50390625" style="0" hidden="1" customWidth="1"/>
    <col min="8" max="8" width="8.50390625" style="0" bestFit="1" customWidth="1"/>
    <col min="9" max="10" width="7.625" style="0" customWidth="1"/>
    <col min="11" max="11" width="7.50390625" style="0" hidden="1" customWidth="1"/>
    <col min="12" max="14" width="7.50390625" style="0" customWidth="1"/>
    <col min="15" max="15" width="8.25390625" style="3" hidden="1" customWidth="1"/>
    <col min="16" max="16" width="9.375" style="3" customWidth="1"/>
    <col min="17" max="18" width="9.50390625" style="3" customWidth="1"/>
    <col min="19" max="19" width="15.375" style="0" customWidth="1"/>
  </cols>
  <sheetData>
    <row r="1" spans="1:19" ht="16.5">
      <c r="A1" s="1" t="s">
        <v>37</v>
      </c>
      <c r="B1" s="2"/>
      <c r="E1" s="3"/>
      <c r="F1" s="3"/>
      <c r="K1" s="3"/>
      <c r="L1" s="3"/>
      <c r="M1" s="3"/>
      <c r="N1" s="3"/>
      <c r="S1" s="2"/>
    </row>
    <row r="2" spans="1:19" ht="57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38</v>
      </c>
      <c r="G2" s="6" t="s">
        <v>5</v>
      </c>
      <c r="H2" s="6" t="s">
        <v>6</v>
      </c>
      <c r="I2" s="6" t="s">
        <v>39</v>
      </c>
      <c r="J2" s="45" t="s">
        <v>40</v>
      </c>
      <c r="K2" s="7" t="s">
        <v>7</v>
      </c>
      <c r="L2" s="7" t="s">
        <v>8</v>
      </c>
      <c r="M2" s="7" t="s">
        <v>41</v>
      </c>
      <c r="N2" s="7" t="s">
        <v>42</v>
      </c>
      <c r="O2" s="8" t="s">
        <v>9</v>
      </c>
      <c r="P2" s="8" t="s">
        <v>10</v>
      </c>
      <c r="Q2" s="8" t="s">
        <v>43</v>
      </c>
      <c r="R2" s="8" t="s">
        <v>44</v>
      </c>
      <c r="S2" s="4" t="s">
        <v>11</v>
      </c>
    </row>
    <row r="3" spans="1:19" ht="34.5" customHeight="1">
      <c r="A3" s="4"/>
      <c r="B3" s="9" t="s">
        <v>12</v>
      </c>
      <c r="C3" s="10" t="s">
        <v>13</v>
      </c>
      <c r="D3" s="11" t="s">
        <v>14</v>
      </c>
      <c r="E3" s="12">
        <v>6.221</v>
      </c>
      <c r="F3" s="12">
        <v>6.726</v>
      </c>
      <c r="G3" s="13">
        <v>28659</v>
      </c>
      <c r="H3" s="14">
        <v>27586</v>
      </c>
      <c r="I3" s="14">
        <v>45695.5</v>
      </c>
      <c r="J3" s="14">
        <v>47727</v>
      </c>
      <c r="K3" s="15">
        <v>15</v>
      </c>
      <c r="L3" s="16">
        <v>24</v>
      </c>
      <c r="M3" s="16">
        <v>8</v>
      </c>
      <c r="N3" s="16">
        <v>9</v>
      </c>
      <c r="O3" s="17">
        <f aca="true" t="shared" si="0" ref="O3:Q5">G3/K3</f>
        <v>1910.6</v>
      </c>
      <c r="P3" s="17">
        <f t="shared" si="0"/>
        <v>1149.4166666666667</v>
      </c>
      <c r="Q3" s="17">
        <f t="shared" si="0"/>
        <v>5711.9375</v>
      </c>
      <c r="R3" s="17">
        <f>J3*(5/12)/N3</f>
        <v>2209.5833333333335</v>
      </c>
      <c r="S3" s="18"/>
    </row>
    <row r="4" spans="1:19" ht="30.75" customHeight="1">
      <c r="A4" s="4"/>
      <c r="B4" s="9" t="s">
        <v>15</v>
      </c>
      <c r="C4" s="19" t="s">
        <v>16</v>
      </c>
      <c r="D4" s="11" t="s">
        <v>14</v>
      </c>
      <c r="E4" s="12">
        <v>4.514</v>
      </c>
      <c r="F4" s="12">
        <v>4.419</v>
      </c>
      <c r="G4" s="13">
        <v>34608</v>
      </c>
      <c r="H4" s="14">
        <v>40080.04</v>
      </c>
      <c r="I4" s="14">
        <v>42315.280000000006</v>
      </c>
      <c r="J4" s="14">
        <v>40954</v>
      </c>
      <c r="K4" s="16">
        <v>36</v>
      </c>
      <c r="L4" s="16">
        <v>31</v>
      </c>
      <c r="M4" s="16">
        <v>20</v>
      </c>
      <c r="N4" s="16">
        <v>35</v>
      </c>
      <c r="O4" s="17">
        <f t="shared" si="0"/>
        <v>961.3333333333334</v>
      </c>
      <c r="P4" s="17">
        <f t="shared" si="0"/>
        <v>1292.9045161290323</v>
      </c>
      <c r="Q4" s="17">
        <f t="shared" si="0"/>
        <v>2115.764</v>
      </c>
      <c r="R4" s="17">
        <f>J4*(5/12)/N4</f>
        <v>487.5476190476191</v>
      </c>
      <c r="S4" s="4"/>
    </row>
    <row r="5" spans="1:19" ht="31.5" customHeight="1">
      <c r="A5" s="4"/>
      <c r="B5" s="20" t="s">
        <v>17</v>
      </c>
      <c r="C5" s="10" t="s">
        <v>18</v>
      </c>
      <c r="D5" s="11" t="s">
        <v>14</v>
      </c>
      <c r="E5" s="21">
        <v>3.449</v>
      </c>
      <c r="F5" s="21">
        <v>3.788</v>
      </c>
      <c r="G5" s="13">
        <v>53144.487656</v>
      </c>
      <c r="H5" s="14">
        <v>55364.271886</v>
      </c>
      <c r="I5" s="14">
        <v>61493.61603999999</v>
      </c>
      <c r="J5" s="13">
        <v>59415.99125</v>
      </c>
      <c r="K5" s="16">
        <v>57</v>
      </c>
      <c r="L5" s="16">
        <v>48</v>
      </c>
      <c r="M5" s="16">
        <v>40</v>
      </c>
      <c r="N5" s="16">
        <v>15</v>
      </c>
      <c r="O5" s="17">
        <f t="shared" si="0"/>
        <v>932.3594325614034</v>
      </c>
      <c r="P5" s="17">
        <f t="shared" si="0"/>
        <v>1153.4223309583333</v>
      </c>
      <c r="Q5" s="17">
        <f t="shared" si="0"/>
        <v>1537.340401</v>
      </c>
      <c r="R5" s="17">
        <f>J5*(5/12)/N5</f>
        <v>1650.4442013888888</v>
      </c>
      <c r="S5" s="4"/>
    </row>
    <row r="6" spans="1:19" ht="39.75" customHeight="1">
      <c r="A6" s="4"/>
      <c r="B6" s="9" t="s">
        <v>19</v>
      </c>
      <c r="C6" s="10" t="s">
        <v>20</v>
      </c>
      <c r="D6" s="11" t="s">
        <v>14</v>
      </c>
      <c r="E6" s="22">
        <v>2.58</v>
      </c>
      <c r="F6" s="22">
        <v>2.852</v>
      </c>
      <c r="G6" s="23"/>
      <c r="H6" s="24"/>
      <c r="I6" s="24"/>
      <c r="J6" s="24"/>
      <c r="K6" s="16">
        <v>92</v>
      </c>
      <c r="L6" s="15">
        <v>40</v>
      </c>
      <c r="M6" s="15">
        <v>187</v>
      </c>
      <c r="N6" s="15">
        <v>79</v>
      </c>
      <c r="O6" s="25"/>
      <c r="P6" s="25"/>
      <c r="Q6" s="25"/>
      <c r="R6" s="25"/>
      <c r="S6" s="26" t="s">
        <v>21</v>
      </c>
    </row>
    <row r="7" spans="1:19" ht="41.25" customHeight="1">
      <c r="A7" s="4"/>
      <c r="B7" s="18" t="s">
        <v>22</v>
      </c>
      <c r="C7" s="18" t="s">
        <v>23</v>
      </c>
      <c r="D7" s="11" t="s">
        <v>14</v>
      </c>
      <c r="E7" s="22">
        <v>2.477</v>
      </c>
      <c r="F7" s="22">
        <v>2.085</v>
      </c>
      <c r="G7" s="13">
        <v>60498</v>
      </c>
      <c r="H7" s="14">
        <v>59817</v>
      </c>
      <c r="I7" s="27">
        <v>63689</v>
      </c>
      <c r="J7" s="27">
        <v>71665</v>
      </c>
      <c r="K7" s="16">
        <v>73</v>
      </c>
      <c r="L7" s="15">
        <v>216</v>
      </c>
      <c r="M7" s="15">
        <v>226</v>
      </c>
      <c r="N7" s="15">
        <v>86</v>
      </c>
      <c r="O7" s="17">
        <f>G7/K7</f>
        <v>828.7397260273973</v>
      </c>
      <c r="P7" s="17">
        <f>H7/L7</f>
        <v>276.93055555555554</v>
      </c>
      <c r="Q7" s="17">
        <f>I7/M7</f>
        <v>281.80973451327435</v>
      </c>
      <c r="R7" s="17">
        <f>J7*(5/12)/N7</f>
        <v>347.21414728682174</v>
      </c>
      <c r="S7" s="26"/>
    </row>
    <row r="8" spans="2:19" s="28" customFormat="1" ht="16.5">
      <c r="B8" s="29"/>
      <c r="E8" s="30"/>
      <c r="F8" s="30"/>
      <c r="K8" s="30"/>
      <c r="L8" s="30"/>
      <c r="M8" s="30"/>
      <c r="N8" s="30"/>
      <c r="O8" s="30"/>
      <c r="P8" s="30"/>
      <c r="Q8" s="30"/>
      <c r="R8" s="30"/>
      <c r="S8" s="29"/>
    </row>
    <row r="9" spans="1:18" s="32" customFormat="1" ht="16.5">
      <c r="A9" s="31" t="s">
        <v>24</v>
      </c>
      <c r="D9" s="33"/>
      <c r="E9" s="33"/>
      <c r="F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s="32" customFormat="1" ht="19.5">
      <c r="A10" s="34" t="s">
        <v>25</v>
      </c>
      <c r="D10" s="33"/>
      <c r="E10" s="33"/>
      <c r="F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s="32" customFormat="1" ht="16.5">
      <c r="A11" s="35" t="s">
        <v>26</v>
      </c>
      <c r="D11" s="33"/>
      <c r="E11" s="33"/>
      <c r="F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s="32" customFormat="1" ht="24" customHeight="1">
      <c r="A12" s="36" t="s">
        <v>45</v>
      </c>
      <c r="D12" s="33"/>
      <c r="E12" s="33"/>
      <c r="F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9" s="32" customFormat="1" ht="24.75" customHeight="1">
      <c r="A13" s="19" t="s">
        <v>27</v>
      </c>
      <c r="B13" s="37" t="s">
        <v>28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39"/>
      <c r="R13" s="39"/>
      <c r="S13" s="40"/>
    </row>
    <row r="14" spans="1:19" s="32" customFormat="1" ht="22.5" customHeight="1">
      <c r="A14" s="19" t="s">
        <v>27</v>
      </c>
      <c r="B14" s="37" t="s">
        <v>29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39"/>
      <c r="R14" s="39"/>
      <c r="S14" s="40"/>
    </row>
    <row r="15" spans="1:19" s="32" customFormat="1" ht="21" customHeight="1">
      <c r="A15" s="19" t="s">
        <v>27</v>
      </c>
      <c r="B15" s="37" t="s">
        <v>30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39"/>
      <c r="R15" s="39"/>
      <c r="S15" s="40"/>
    </row>
    <row r="16" spans="1:19" s="32" customFormat="1" ht="24.75" customHeight="1">
      <c r="A16" s="19" t="s">
        <v>31</v>
      </c>
      <c r="B16" s="46" t="s">
        <v>32</v>
      </c>
      <c r="C16" s="46"/>
      <c r="D16" s="47" t="s">
        <v>33</v>
      </c>
      <c r="E16" s="48"/>
      <c r="F16" s="49"/>
      <c r="G16" s="47" t="s">
        <v>34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</row>
    <row r="17" spans="1:19" s="32" customFormat="1" ht="92.25" customHeight="1">
      <c r="A17" s="19"/>
      <c r="B17" s="43"/>
      <c r="C17" s="42"/>
      <c r="D17" s="41"/>
      <c r="E17" s="42"/>
      <c r="F17" s="38"/>
      <c r="G17" s="50" t="s">
        <v>35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2"/>
    </row>
    <row r="18" spans="1:19" s="32" customFormat="1" ht="89.25" customHeight="1">
      <c r="A18" s="19"/>
      <c r="B18" s="43"/>
      <c r="C18" s="42"/>
      <c r="D18" s="41"/>
      <c r="E18" s="42"/>
      <c r="F18" s="38"/>
      <c r="G18" s="50" t="s">
        <v>35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2"/>
    </row>
    <row r="19" spans="1:19" s="32" customFormat="1" ht="85.5" customHeight="1">
      <c r="A19" s="19"/>
      <c r="B19" s="43"/>
      <c r="C19" s="42"/>
      <c r="D19" s="41"/>
      <c r="E19" s="42"/>
      <c r="F19" s="38"/>
      <c r="G19" s="50" t="s">
        <v>35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/>
    </row>
    <row r="20" spans="1:15" s="32" customFormat="1" ht="41.25" customHeight="1">
      <c r="A20" s="44" t="s">
        <v>36</v>
      </c>
      <c r="B20" s="31"/>
      <c r="D20" s="33"/>
      <c r="E20" s="33"/>
      <c r="F20" s="33"/>
      <c r="H20" s="33"/>
      <c r="I20" s="33"/>
      <c r="J20" s="33"/>
      <c r="K20" s="33"/>
      <c r="L20" s="33"/>
      <c r="M20" s="33"/>
      <c r="N20" s="33"/>
      <c r="O20" s="33"/>
    </row>
  </sheetData>
  <sheetProtection/>
  <mergeCells count="6">
    <mergeCell ref="B16:C16"/>
    <mergeCell ref="G16:S16"/>
    <mergeCell ref="G17:S17"/>
    <mergeCell ref="G18:S18"/>
    <mergeCell ref="G19:S19"/>
    <mergeCell ref="D16:F16"/>
  </mergeCells>
  <conditionalFormatting sqref="B6:C7 B3:B5 C4">
    <cfRule type="expression" priority="1" dxfId="1" stopIfTrue="1">
      <formula>"COUNTIF($D$2:$D$706,D2)&gt;1"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&amp;C&amp;14高雄榮民總醫院各科室2020年期刊使用統計暨2021年增刪項目調查表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2020-07-28T07:10:08Z</cp:lastPrinted>
  <dcterms:created xsi:type="dcterms:W3CDTF">2019-07-16T02:01:54Z</dcterms:created>
  <dcterms:modified xsi:type="dcterms:W3CDTF">2020-07-28T07:10:14Z</dcterms:modified>
  <cp:category/>
  <cp:version/>
  <cp:contentType/>
  <cp:contentStatus/>
</cp:coreProperties>
</file>