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835" windowHeight="11100" activeTab="0"/>
  </bookViews>
  <sheets>
    <sheet name="語言治療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<sst xmlns="http://schemas.openxmlformats.org/spreadsheetml/2006/main" count="79" uniqueCount="60">
  <si>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</si>
  <si>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</si>
  <si>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</si>
  <si>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</si>
  <si>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</si>
  <si>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</si>
  <si>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</si>
  <si>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</si>
  <si>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</si>
  <si>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</si>
  <si>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</si>
  <si>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</si>
  <si>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</si>
  <si>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Dysphagia</t>
  </si>
  <si>
    <t>0179-051X</t>
  </si>
  <si>
    <t>復健醫學部
語言治療</t>
  </si>
  <si>
    <t>資料庫全文有延遲1年的情形，</t>
  </si>
  <si>
    <t>Journal of Child Language</t>
  </si>
  <si>
    <t>0305-0009</t>
  </si>
  <si>
    <t>收錄於資料庫未有價格</t>
  </si>
  <si>
    <t>Aphasiology</t>
  </si>
  <si>
    <t>0268-7038</t>
  </si>
  <si>
    <t>1058-0360</t>
  </si>
  <si>
    <t>International Journal of Speech-Language Pathology</t>
  </si>
  <si>
    <t>1754-9507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</si>
  <si>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</si>
  <si>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</si>
  <si>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</si>
  <si>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</si>
  <si>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</si>
  <si>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</si>
  <si>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</si>
  <si>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</si>
  <si>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</si>
  <si>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</si>
  <si>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</si>
  <si>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</si>
  <si>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合計</t>
  </si>
  <si>
    <t>2019年
Impact Factor</t>
  </si>
  <si>
    <t>2020年訂購價格</t>
  </si>
  <si>
    <t>2019年全文點閱篇次</t>
  </si>
  <si>
    <t>2019年平均每篇全文點閱金額</t>
  </si>
  <si>
    <t>收錄於資料庫未有價格EBSCO</t>
  </si>
  <si>
    <t>收錄於資料庫未有價格(EBSCO &amp; ProQuest)</t>
  </si>
  <si>
    <t>2020年平均每篇全文點閱金額</t>
  </si>
  <si>
    <t>2020年全文點閱篇次</t>
  </si>
  <si>
    <t>2021年訂購價格</t>
  </si>
  <si>
    <t>American Journal of Speech Language Pathology</t>
  </si>
  <si>
    <t>springer</t>
  </si>
  <si>
    <t>2023年期刊訂購，請勾選</t>
  </si>
  <si>
    <t>2022年訂購價格</t>
  </si>
  <si>
    <t>2021年全文點閱篇次</t>
  </si>
  <si>
    <t>2021年平均每篇全文點閱金額</t>
  </si>
  <si>
    <t>*本表為2022年貴 科所訂購期刊，依「2021 Impact Factor」多寡排序。</t>
  </si>
  <si>
    <t>2021年
Impact Factor</t>
  </si>
  <si>
    <t>2022年1-5月全文點閱篇次</t>
  </si>
  <si>
    <t>2022年1-5月平均每篇全文點閱金額</t>
  </si>
  <si>
    <t>-</t>
  </si>
  <si>
    <t>建議換刊</t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</si>
  <si>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。若有問題請施小姐(分機71531)。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</si>
</sst>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0_ "/>
    <numFmt numFmtId="178" formatCode="_-* #,##0.0_-;\-* #,##0.0_-;_-* &quot;-&quot;?_-;_-@_-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4" borderId="11" xfId="33" applyFont="1" applyFill="1" applyBorder="1" applyAlignment="1">
      <alignment horizontal="center" vertical="center" wrapText="1"/>
      <protection/>
    </xf>
    <xf numFmtId="0" fontId="4" fillId="3" borderId="11" xfId="33" applyFont="1" applyFill="1" applyBorder="1" applyAlignment="1">
      <alignment horizontal="center" vertical="center" wrapText="1"/>
      <protection/>
    </xf>
    <xf numFmtId="0" fontId="4" fillId="7" borderId="11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" fillId="0" borderId="11" xfId="33" applyFill="1" applyBorder="1" applyAlignment="1">
      <alignment horizontal="left" vertical="center" wrapText="1"/>
      <protection/>
    </xf>
    <xf numFmtId="0" fontId="2" fillId="0" borderId="11" xfId="33" applyFill="1" applyBorder="1" applyAlignment="1">
      <alignment horizontal="center" vertical="center"/>
      <protection/>
    </xf>
    <xf numFmtId="0" fontId="42" fillId="0" borderId="11" xfId="0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176" fontId="0" fillId="4" borderId="12" xfId="0" applyNumberForma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176" fontId="0" fillId="7" borderId="12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  <xf numFmtId="176" fontId="0" fillId="4" borderId="12" xfId="34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" fontId="0" fillId="3" borderId="11" xfId="0" applyNumberForma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>
      <alignment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0" fillId="0" borderId="0" xfId="0" applyNumberFormat="1" applyAlignment="1">
      <alignment vertical="center"/>
    </xf>
    <xf numFmtId="176" fontId="4" fillId="4" borderId="11" xfId="34" applyNumberFormat="1" applyFont="1" applyFill="1" applyBorder="1" applyAlignment="1">
      <alignment horizontal="center" vertical="center" wrapText="1"/>
    </xf>
    <xf numFmtId="176" fontId="0" fillId="7" borderId="11" xfId="0" applyNumberFormat="1" applyFill="1" applyBorder="1" applyAlignment="1">
      <alignment horizontal="center" vertical="center"/>
    </xf>
    <xf numFmtId="0" fontId="2" fillId="0" borderId="10" xfId="33" applyBorder="1" applyAlignment="1">
      <alignment horizontal="center" vertical="center" wrapText="1"/>
      <protection/>
    </xf>
    <xf numFmtId="0" fontId="2" fillId="0" borderId="14" xfId="33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  <xf numFmtId="0" fontId="43" fillId="0" borderId="11" xfId="33" applyFont="1" applyFill="1" applyBorder="1" applyAlignment="1">
      <alignment horizontal="left" vertical="center" wrapText="1"/>
      <protection/>
    </xf>
    <xf numFmtId="0" fontId="43" fillId="0" borderId="11" xfId="33" applyFont="1" applyFill="1" applyBorder="1" applyAlignment="1">
      <alignment horizontal="center" vertical="center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NumberFormat="1" applyFont="1" applyBorder="1" applyAlignment="1">
      <alignment horizontal="center" vertical="center"/>
    </xf>
    <xf numFmtId="177" fontId="41" fillId="0" borderId="11" xfId="0" applyNumberFormat="1" applyFont="1" applyBorder="1" applyAlignment="1">
      <alignment horizontal="center" vertical="center"/>
    </xf>
    <xf numFmtId="176" fontId="41" fillId="4" borderId="11" xfId="0" applyNumberFormat="1" applyFont="1" applyFill="1" applyBorder="1" applyAlignment="1">
      <alignment vertical="center"/>
    </xf>
    <xf numFmtId="176" fontId="41" fillId="4" borderId="11" xfId="34" applyNumberFormat="1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horizontal="center" vertical="center"/>
    </xf>
    <xf numFmtId="176" fontId="41" fillId="7" borderId="11" xfId="0" applyNumberFormat="1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0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Y5" sqref="Y5"/>
    </sheetView>
  </sheetViews>
  <sheetFormatPr defaultColWidth="9.00390625" defaultRowHeight="15.75"/>
  <cols>
    <col min="1" max="1" width="5.625" style="0" customWidth="1"/>
    <col min="2" max="2" width="24.50390625" style="2" customWidth="1"/>
    <col min="3" max="3" width="10.375" style="0" customWidth="1"/>
    <col min="4" max="4" width="11.625" style="0" bestFit="1" customWidth="1"/>
    <col min="5" max="5" width="8.50390625" style="3" hidden="1" customWidth="1"/>
    <col min="6" max="6" width="6.75390625" style="3" hidden="1" customWidth="1"/>
    <col min="7" max="7" width="6.75390625" style="3" customWidth="1"/>
    <col min="8" max="9" width="8.50390625" style="0" hidden="1" customWidth="1"/>
    <col min="10" max="10" width="7.75390625" style="0" hidden="1" customWidth="1"/>
    <col min="11" max="11" width="7.625" style="0" customWidth="1"/>
    <col min="14" max="16" width="7.50390625" style="3" hidden="1" customWidth="1"/>
    <col min="17" max="19" width="7.50390625" style="3" customWidth="1"/>
    <col min="20" max="22" width="7.50390625" style="3" hidden="1" customWidth="1"/>
    <col min="23" max="25" width="7.50390625" style="3" customWidth="1"/>
    <col min="26" max="26" width="14.875" style="2" customWidth="1"/>
  </cols>
  <sheetData>
    <row r="1" ht="16.5">
      <c r="A1" s="1" t="s">
        <v>53</v>
      </c>
    </row>
    <row r="2" spans="1:26" ht="71.25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38</v>
      </c>
      <c r="G2" s="5" t="s">
        <v>54</v>
      </c>
      <c r="H2" s="7" t="s">
        <v>5</v>
      </c>
      <c r="I2" s="7" t="s">
        <v>6</v>
      </c>
      <c r="J2" s="7" t="s">
        <v>7</v>
      </c>
      <c r="K2" s="43" t="s">
        <v>39</v>
      </c>
      <c r="L2" s="43" t="s">
        <v>46</v>
      </c>
      <c r="M2" s="43" t="s">
        <v>50</v>
      </c>
      <c r="N2" s="8" t="s">
        <v>8</v>
      </c>
      <c r="O2" s="8" t="s">
        <v>9</v>
      </c>
      <c r="P2" s="8" t="s">
        <v>40</v>
      </c>
      <c r="Q2" s="8" t="s">
        <v>45</v>
      </c>
      <c r="R2" s="8" t="s">
        <v>51</v>
      </c>
      <c r="S2" s="8" t="s">
        <v>55</v>
      </c>
      <c r="T2" s="9" t="s">
        <v>10</v>
      </c>
      <c r="U2" s="9" t="s">
        <v>11</v>
      </c>
      <c r="V2" s="9" t="s">
        <v>41</v>
      </c>
      <c r="W2" s="9" t="s">
        <v>44</v>
      </c>
      <c r="X2" s="9" t="s">
        <v>52</v>
      </c>
      <c r="Y2" s="9" t="s">
        <v>56</v>
      </c>
      <c r="Z2" s="5" t="s">
        <v>12</v>
      </c>
    </row>
    <row r="3" spans="1:26" s="19" customFormat="1" ht="49.5">
      <c r="A3" s="10"/>
      <c r="B3" s="11" t="s">
        <v>47</v>
      </c>
      <c r="C3" s="12" t="s">
        <v>22</v>
      </c>
      <c r="D3" s="13" t="s">
        <v>15</v>
      </c>
      <c r="E3" s="14">
        <v>1.321</v>
      </c>
      <c r="F3" s="14">
        <v>1.486</v>
      </c>
      <c r="G3" s="14">
        <v>4.018</v>
      </c>
      <c r="H3" s="15"/>
      <c r="I3" s="15"/>
      <c r="J3" s="15"/>
      <c r="K3" s="15"/>
      <c r="L3" s="15"/>
      <c r="M3" s="15"/>
      <c r="N3" s="16">
        <v>3</v>
      </c>
      <c r="O3" s="23">
        <v>4</v>
      </c>
      <c r="P3" s="16">
        <v>6</v>
      </c>
      <c r="Q3" s="16">
        <v>0</v>
      </c>
      <c r="R3" s="16">
        <v>9</v>
      </c>
      <c r="S3" s="16">
        <v>3</v>
      </c>
      <c r="T3" s="17"/>
      <c r="U3" s="17"/>
      <c r="V3" s="17"/>
      <c r="W3" s="44" t="s">
        <v>57</v>
      </c>
      <c r="X3" s="44" t="s">
        <v>57</v>
      </c>
      <c r="Y3" s="44" t="s">
        <v>57</v>
      </c>
      <c r="Z3" s="18" t="s">
        <v>43</v>
      </c>
    </row>
    <row r="4" spans="1:27" s="19" customFormat="1" ht="33">
      <c r="A4" s="10"/>
      <c r="B4" s="11" t="s">
        <v>13</v>
      </c>
      <c r="C4" s="12" t="s">
        <v>14</v>
      </c>
      <c r="D4" s="13" t="s">
        <v>15</v>
      </c>
      <c r="E4" s="14">
        <v>3.034</v>
      </c>
      <c r="F4" s="14">
        <v>2.591</v>
      </c>
      <c r="G4" s="14">
        <v>2.733</v>
      </c>
      <c r="H4" s="15"/>
      <c r="I4" s="15"/>
      <c r="J4" s="15"/>
      <c r="K4" s="15"/>
      <c r="L4" s="15"/>
      <c r="M4" s="15"/>
      <c r="N4" s="16">
        <v>55</v>
      </c>
      <c r="O4" s="16">
        <v>18</v>
      </c>
      <c r="P4" s="16">
        <v>13</v>
      </c>
      <c r="Q4" s="16">
        <v>40</v>
      </c>
      <c r="R4" s="16">
        <v>13</v>
      </c>
      <c r="S4" s="16">
        <v>1</v>
      </c>
      <c r="T4" s="17"/>
      <c r="U4" s="17"/>
      <c r="V4" s="17"/>
      <c r="W4" s="44" t="s">
        <v>57</v>
      </c>
      <c r="X4" s="44" t="s">
        <v>57</v>
      </c>
      <c r="Y4" s="44" t="s">
        <v>57</v>
      </c>
      <c r="Z4" s="18" t="s">
        <v>16</v>
      </c>
      <c r="AA4" s="19" t="s">
        <v>48</v>
      </c>
    </row>
    <row r="5" spans="1:26" s="19" customFormat="1" ht="45.75" customHeight="1">
      <c r="A5" s="10"/>
      <c r="B5" s="11" t="s">
        <v>17</v>
      </c>
      <c r="C5" s="12" t="s">
        <v>18</v>
      </c>
      <c r="D5" s="13" t="s">
        <v>15</v>
      </c>
      <c r="E5" s="14">
        <v>1.815</v>
      </c>
      <c r="F5" s="24">
        <v>1.62</v>
      </c>
      <c r="G5" s="24">
        <v>2.701</v>
      </c>
      <c r="H5" s="20"/>
      <c r="I5" s="15"/>
      <c r="J5" s="15"/>
      <c r="K5" s="15"/>
      <c r="L5" s="15"/>
      <c r="M5" s="15"/>
      <c r="N5" s="16">
        <v>2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7"/>
      <c r="U5" s="17"/>
      <c r="V5" s="17"/>
      <c r="W5" s="44" t="s">
        <v>57</v>
      </c>
      <c r="X5" s="44" t="s">
        <v>57</v>
      </c>
      <c r="Y5" s="44" t="s">
        <v>57</v>
      </c>
      <c r="Z5" s="18" t="s">
        <v>19</v>
      </c>
    </row>
    <row r="6" spans="1:26" s="22" customFormat="1" ht="38.25" customHeight="1">
      <c r="A6" s="21"/>
      <c r="B6" s="53" t="s">
        <v>20</v>
      </c>
      <c r="C6" s="54" t="s">
        <v>21</v>
      </c>
      <c r="D6" s="55" t="s">
        <v>15</v>
      </c>
      <c r="E6" s="56">
        <v>1.669</v>
      </c>
      <c r="F6" s="57">
        <v>1.72</v>
      </c>
      <c r="G6" s="57">
        <v>1.902</v>
      </c>
      <c r="H6" s="58">
        <v>89816</v>
      </c>
      <c r="I6" s="59">
        <v>80258</v>
      </c>
      <c r="J6" s="59">
        <v>86205</v>
      </c>
      <c r="K6" s="59">
        <v>95656</v>
      </c>
      <c r="L6" s="59">
        <v>94070</v>
      </c>
      <c r="M6" s="59">
        <v>94334</v>
      </c>
      <c r="N6" s="60">
        <v>16</v>
      </c>
      <c r="O6" s="60">
        <v>21</v>
      </c>
      <c r="P6" s="60">
        <v>6</v>
      </c>
      <c r="Q6" s="60">
        <v>21</v>
      </c>
      <c r="R6" s="60">
        <v>7</v>
      </c>
      <c r="S6" s="60">
        <v>5</v>
      </c>
      <c r="T6" s="61">
        <f>H6/N6</f>
        <v>5613.5</v>
      </c>
      <c r="U6" s="61">
        <f>I6/O6</f>
        <v>3821.809523809524</v>
      </c>
      <c r="V6" s="61">
        <f>J6/P6</f>
        <v>14367.5</v>
      </c>
      <c r="W6" s="61">
        <f>K6/Q6</f>
        <v>4555.047619047619</v>
      </c>
      <c r="X6" s="61">
        <f>L6/R6</f>
        <v>13438.57142857143</v>
      </c>
      <c r="Y6" s="61">
        <f>(M6*5/12)/S6</f>
        <v>7861.166666666667</v>
      </c>
      <c r="Z6" s="62" t="s">
        <v>58</v>
      </c>
    </row>
    <row r="7" spans="1:26" s="19" customFormat="1" ht="40.5" customHeight="1">
      <c r="A7" s="10"/>
      <c r="B7" s="11" t="s">
        <v>23</v>
      </c>
      <c r="C7" s="12" t="s">
        <v>24</v>
      </c>
      <c r="D7" s="13" t="s">
        <v>15</v>
      </c>
      <c r="E7" s="24">
        <v>1.28</v>
      </c>
      <c r="F7" s="24">
        <v>1.733</v>
      </c>
      <c r="G7" s="24">
        <v>1.82</v>
      </c>
      <c r="H7" s="15"/>
      <c r="I7" s="15"/>
      <c r="J7" s="15"/>
      <c r="K7" s="15"/>
      <c r="L7" s="15"/>
      <c r="M7" s="15"/>
      <c r="N7" s="16">
        <v>1</v>
      </c>
      <c r="O7" s="23">
        <v>1</v>
      </c>
      <c r="P7" s="16">
        <v>3</v>
      </c>
      <c r="Q7" s="16">
        <v>0</v>
      </c>
      <c r="R7" s="16">
        <v>2</v>
      </c>
      <c r="S7" s="16">
        <v>0</v>
      </c>
      <c r="T7" s="17"/>
      <c r="U7" s="17"/>
      <c r="V7" s="17"/>
      <c r="W7" s="44" t="s">
        <v>57</v>
      </c>
      <c r="X7" s="44" t="s">
        <v>57</v>
      </c>
      <c r="Y7" s="44" t="s">
        <v>57</v>
      </c>
      <c r="Z7" s="18" t="s">
        <v>42</v>
      </c>
    </row>
    <row r="8" spans="2:26" s="19" customFormat="1" ht="16.5">
      <c r="B8" s="25"/>
      <c r="E8" s="26" t="s">
        <v>37</v>
      </c>
      <c r="F8" s="26"/>
      <c r="G8" s="26"/>
      <c r="H8" s="42">
        <f>SUM(H4:H7)</f>
        <v>89816</v>
      </c>
      <c r="I8" s="42">
        <f>SUM(I4:I7)</f>
        <v>80258</v>
      </c>
      <c r="J8" s="42"/>
      <c r="K8" s="42"/>
      <c r="L8" s="42"/>
      <c r="M8" s="42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5"/>
    </row>
    <row r="9" spans="1:20" s="28" customFormat="1" ht="16.5">
      <c r="A9" s="27" t="s">
        <v>25</v>
      </c>
      <c r="D9" s="29"/>
      <c r="E9" s="29"/>
      <c r="F9" s="29"/>
      <c r="G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s="28" customFormat="1" ht="19.5">
      <c r="A10" s="30" t="s">
        <v>26</v>
      </c>
      <c r="D10" s="29"/>
      <c r="E10" s="29"/>
      <c r="F10" s="29"/>
      <c r="G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s="28" customFormat="1" ht="16.5">
      <c r="A11" s="31" t="s">
        <v>59</v>
      </c>
      <c r="D11" s="29"/>
      <c r="E11" s="29"/>
      <c r="F11" s="29"/>
      <c r="G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28" customFormat="1" ht="24" customHeight="1">
      <c r="A12" s="32" t="s">
        <v>49</v>
      </c>
      <c r="D12" s="29"/>
      <c r="E12" s="29"/>
      <c r="F12" s="29"/>
      <c r="G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6" s="28" customFormat="1" ht="24.75" customHeight="1">
      <c r="A13" s="33" t="s">
        <v>27</v>
      </c>
      <c r="B13" s="34" t="s">
        <v>28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  <c r="V13" s="36"/>
      <c r="W13" s="36"/>
      <c r="X13" s="36"/>
      <c r="Y13" s="36"/>
      <c r="Z13" s="37"/>
    </row>
    <row r="14" spans="1:26" s="28" customFormat="1" ht="22.5" customHeight="1">
      <c r="A14" s="33" t="s">
        <v>27</v>
      </c>
      <c r="B14" s="34" t="s">
        <v>29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"/>
      <c r="V14" s="36"/>
      <c r="W14" s="36"/>
      <c r="X14" s="36"/>
      <c r="Y14" s="36"/>
      <c r="Z14" s="37"/>
    </row>
    <row r="15" spans="1:26" s="28" customFormat="1" ht="21" customHeight="1">
      <c r="A15" s="33" t="s">
        <v>27</v>
      </c>
      <c r="B15" s="34" t="s">
        <v>30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  <c r="V15" s="36"/>
      <c r="W15" s="36"/>
      <c r="X15" s="36"/>
      <c r="Y15" s="36"/>
      <c r="Z15" s="37"/>
    </row>
    <row r="16" spans="1:26" s="28" customFormat="1" ht="24.75" customHeight="1">
      <c r="A16" s="33" t="s">
        <v>31</v>
      </c>
      <c r="B16" s="45" t="s">
        <v>32</v>
      </c>
      <c r="C16" s="46"/>
      <c r="D16" s="47" t="s">
        <v>33</v>
      </c>
      <c r="E16" s="48"/>
      <c r="F16" s="48"/>
      <c r="G16" s="49"/>
      <c r="H16" s="47" t="s">
        <v>34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9"/>
    </row>
    <row r="17" spans="1:26" s="28" customFormat="1" ht="92.25" customHeight="1">
      <c r="A17" s="33"/>
      <c r="B17" s="40"/>
      <c r="C17" s="39"/>
      <c r="D17" s="38"/>
      <c r="E17" s="39"/>
      <c r="F17" s="35"/>
      <c r="G17" s="39"/>
      <c r="H17" s="50" t="s">
        <v>35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2"/>
    </row>
    <row r="18" spans="1:26" s="28" customFormat="1" ht="89.25" customHeight="1">
      <c r="A18" s="33"/>
      <c r="B18" s="40"/>
      <c r="C18" s="39"/>
      <c r="D18" s="38"/>
      <c r="E18" s="39"/>
      <c r="F18" s="35"/>
      <c r="G18" s="39"/>
      <c r="H18" s="50" t="s">
        <v>35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2"/>
    </row>
    <row r="19" spans="1:26" s="28" customFormat="1" ht="85.5" customHeight="1">
      <c r="A19" s="33"/>
      <c r="B19" s="40"/>
      <c r="C19" s="39"/>
      <c r="D19" s="38"/>
      <c r="E19" s="39"/>
      <c r="F19" s="35"/>
      <c r="G19" s="39"/>
      <c r="H19" s="50" t="s">
        <v>35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2"/>
    </row>
    <row r="20" spans="1:25" s="28" customFormat="1" ht="57" customHeight="1">
      <c r="A20" s="41" t="s">
        <v>36</v>
      </c>
      <c r="B20" s="27"/>
      <c r="D20" s="29"/>
      <c r="E20" s="29"/>
      <c r="F20" s="29"/>
      <c r="G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</row>
  </sheetData>
  <sheetProtection/>
  <mergeCells count="6">
    <mergeCell ref="B16:C16"/>
    <mergeCell ref="H16:Z16"/>
    <mergeCell ref="H17:Z17"/>
    <mergeCell ref="H18:Z18"/>
    <mergeCell ref="H19:Z19"/>
    <mergeCell ref="D16:G1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&amp;C&amp;14高雄榮民總醫院各科室2021年期刊使用統計暨2022年增刪項目調查表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5274</cp:lastModifiedBy>
  <cp:lastPrinted>2022-07-28T02:47:20Z</cp:lastPrinted>
  <dcterms:created xsi:type="dcterms:W3CDTF">2019-07-16T03:18:11Z</dcterms:created>
  <dcterms:modified xsi:type="dcterms:W3CDTF">2022-07-28T02:47:49Z</dcterms:modified>
  <cp:category/>
  <cp:version/>
  <cp:contentType/>
  <cp:contentStatus/>
</cp:coreProperties>
</file>