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835" windowHeight="11100" activeTab="0"/>
  </bookViews>
  <sheets>
    <sheet name="皮膚科" sheetId="1" r:id="rId1"/>
  </sheets>
  <definedNames/>
  <calcPr fullCalcOnLoad="1"/>
</workbook>
</file>

<file path=xl/sharedStrings.xml><?xml version="1.0" encoding="utf-8"?>
<sst xmlns="http://schemas.openxmlformats.org/spreadsheetml/2006/main" count="78" uniqueCount="63">
  <si>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</si>
  <si>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</si>
  <si>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</si>
  <si>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</si>
  <si>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</si>
  <si>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</si>
  <si>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</si>
  <si>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</si>
  <si>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</si>
  <si>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</si>
  <si>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</si>
  <si>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</si>
  <si>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</si>
  <si>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JAMA Dermatology</t>
  </si>
  <si>
    <t>2168-6068</t>
  </si>
  <si>
    <t>DERM</t>
  </si>
  <si>
    <t>Journal of the American Academy of Dermatology</t>
  </si>
  <si>
    <t>0190-9622</t>
  </si>
  <si>
    <t>British Journal of Dermatology</t>
  </si>
  <si>
    <t>0007-0963</t>
  </si>
  <si>
    <t>Journal of Investigative Dermatology</t>
  </si>
  <si>
    <t>0022-202X</t>
  </si>
  <si>
    <t>Journal of the European Academy of Dermatology and Venereology</t>
  </si>
  <si>
    <t>0926-9959</t>
  </si>
  <si>
    <t>因收錄在期刊套裝中，故訂購價格為平均套裝刊價</t>
  </si>
  <si>
    <t>Journal of Dermatological Science</t>
  </si>
  <si>
    <t>0923-1811</t>
  </si>
  <si>
    <t>Journal of Dermatology</t>
  </si>
  <si>
    <t>0385-2407</t>
  </si>
  <si>
    <t>Dermatologic Surgery</t>
  </si>
  <si>
    <t>1076-0512</t>
  </si>
  <si>
    <t>Clinics in Dermatology</t>
  </si>
  <si>
    <t>0738-081X</t>
  </si>
  <si>
    <t>International Journal of Dermatology</t>
  </si>
  <si>
    <t>0011-9059</t>
  </si>
  <si>
    <t>American Journal of Dermatopathology</t>
  </si>
  <si>
    <t>0193-1091</t>
  </si>
  <si>
    <t>2018年改以套裝方式訂購，故價格降低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</si>
  <si>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</si>
  <si>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</si>
  <si>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</si>
  <si>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</si>
  <si>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</si>
  <si>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</si>
  <si>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</si>
  <si>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</si>
  <si>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</si>
  <si>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</si>
  <si>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</si>
  <si>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</si>
  <si>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</si>
  <si>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2019年
Impact Factor</t>
  </si>
  <si>
    <t>2020年訂購價格</t>
  </si>
  <si>
    <t>2019年全文點閱篇次</t>
  </si>
  <si>
    <t>2019年平均每篇全文點閱金額</t>
  </si>
  <si>
    <t>2020年改為單本訂購</t>
  </si>
  <si>
    <t>*本表為2021年貴 科所訂購期刊，依「2019 Impact Facotr」多寡排序。</t>
  </si>
  <si>
    <t>2022年期刊訂購，請勾選</t>
  </si>
  <si>
    <t>2021年訂購價格</t>
  </si>
  <si>
    <t>2021年1-6月全文點閱篇次</t>
  </si>
  <si>
    <t>2020年全文點閱篇次</t>
  </si>
  <si>
    <t>2020年平均每篇全文點閱金額</t>
  </si>
  <si>
    <t>2021年1-6月平均每篇全文點閱金額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</si>
</sst>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??_);_(@_)"/>
    <numFmt numFmtId="178" formatCode="0_ "/>
    <numFmt numFmtId="179" formatCode="0.000"/>
    <numFmt numFmtId="180" formatCode="0.000_ "/>
    <numFmt numFmtId="181" formatCode="0.0_ "/>
    <numFmt numFmtId="182" formatCode="0.00_ 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4" borderId="10" xfId="33" applyFont="1" applyFill="1" applyBorder="1" applyAlignment="1">
      <alignment horizontal="center" vertical="center" wrapText="1"/>
      <protection/>
    </xf>
    <xf numFmtId="0" fontId="4" fillId="3" borderId="10" xfId="33" applyFont="1" applyFill="1" applyBorder="1" applyAlignment="1">
      <alignment horizontal="center" vertical="center" wrapText="1"/>
      <protection/>
    </xf>
    <xf numFmtId="0" fontId="4" fillId="7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0" xfId="33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horizontal="center" vertical="center"/>
    </xf>
    <xf numFmtId="177" fontId="0" fillId="4" borderId="10" xfId="34" applyNumberFormat="1" applyFont="1" applyFill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vertical="center"/>
    </xf>
    <xf numFmtId="0" fontId="2" fillId="3" borderId="10" xfId="33" applyNumberFormat="1" applyFill="1" applyBorder="1" applyAlignment="1">
      <alignment horizontal="center" vertical="center"/>
      <protection/>
    </xf>
    <xf numFmtId="0" fontId="0" fillId="3" borderId="10" xfId="0" applyFill="1" applyBorder="1" applyAlignment="1">
      <alignment horizontal="center" vertical="center"/>
    </xf>
    <xf numFmtId="178" fontId="2" fillId="7" borderId="10" xfId="33" applyNumberFormat="1" applyFill="1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179" fontId="0" fillId="0" borderId="10" xfId="0" applyNumberFormat="1" applyBorder="1" applyAlignment="1">
      <alignment horizontal="center" vertical="center"/>
    </xf>
    <xf numFmtId="0" fontId="2" fillId="0" borderId="10" xfId="33" applyBorder="1">
      <alignment vertical="center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2" fillId="0" borderId="10" xfId="33" applyNumberFormat="1" applyFill="1" applyBorder="1" applyAlignment="1">
      <alignment horizontal="center" vertical="center"/>
      <protection/>
    </xf>
    <xf numFmtId="180" fontId="2" fillId="0" borderId="10" xfId="33" applyNumberFormat="1" applyFill="1" applyBorder="1" applyAlignment="1">
      <alignment horizontal="center" vertical="center"/>
      <protection/>
    </xf>
    <xf numFmtId="1" fontId="0" fillId="3" borderId="10" xfId="0" applyNumberFormat="1" applyFill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1" xfId="33" applyBorder="1">
      <alignment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>
      <alignment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1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0" xfId="34" applyNumberFormat="1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11" xfId="33" applyBorder="1" applyAlignment="1">
      <alignment horizontal="center" vertical="center" wrapText="1"/>
      <protection/>
    </xf>
    <xf numFmtId="0" fontId="2" fillId="0" borderId="13" xfId="33" applyBorder="1" applyAlignment="1">
      <alignment horizontal="center" vertical="center" wrapText="1"/>
      <protection/>
    </xf>
    <xf numFmtId="0" fontId="2" fillId="0" borderId="11" xfId="33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1" xfId="33" applyBorder="1" applyAlignment="1">
      <alignment vertical="center" wrapText="1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26"/>
  <sheetViews>
    <sheetView tabSelected="1" workbookViewId="0" topLeftCell="A1">
      <pane xSplit="7" ySplit="2" topLeftCell="J2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D34" sqref="D34"/>
    </sheetView>
  </sheetViews>
  <sheetFormatPr defaultColWidth="9.00390625" defaultRowHeight="15.75"/>
  <cols>
    <col min="1" max="1" width="5.875" style="0" customWidth="1"/>
    <col min="2" max="2" width="24.375" style="0" customWidth="1"/>
    <col min="3" max="3" width="10.50390625" style="0" bestFit="1" customWidth="1"/>
    <col min="4" max="4" width="7.625" style="0" bestFit="1" customWidth="1"/>
    <col min="5" max="5" width="7.375" style="0" hidden="1" customWidth="1"/>
    <col min="6" max="6" width="6.75390625" style="0" bestFit="1" customWidth="1"/>
    <col min="7" max="7" width="10.00390625" style="0" hidden="1" customWidth="1"/>
    <col min="8" max="8" width="9.875" style="0" hidden="1" customWidth="1"/>
    <col min="9" max="9" width="9.25390625" style="0" hidden="1" customWidth="1"/>
    <col min="10" max="10" width="9.875" style="0" bestFit="1" customWidth="1"/>
    <col min="11" max="11" width="9.25390625" style="0" customWidth="1"/>
    <col min="12" max="13" width="7.50390625" style="0" hidden="1" customWidth="1"/>
    <col min="14" max="16" width="7.50390625" style="0" customWidth="1"/>
    <col min="17" max="18" width="7.50390625" style="3" hidden="1" customWidth="1"/>
    <col min="19" max="21" width="7.50390625" style="3" customWidth="1"/>
    <col min="22" max="22" width="14.00390625" style="0" customWidth="1"/>
  </cols>
  <sheetData>
    <row r="1" spans="1:22" ht="16.5">
      <c r="A1" s="1" t="s">
        <v>56</v>
      </c>
      <c r="B1" s="2"/>
      <c r="E1" s="3"/>
      <c r="F1" s="3"/>
      <c r="L1" s="3"/>
      <c r="M1" s="3"/>
      <c r="N1" s="3"/>
      <c r="O1" s="3"/>
      <c r="P1" s="3"/>
      <c r="V1" s="2"/>
    </row>
    <row r="2" spans="1:22" ht="71.25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51</v>
      </c>
      <c r="G2" s="6" t="s">
        <v>5</v>
      </c>
      <c r="H2" s="6" t="s">
        <v>6</v>
      </c>
      <c r="I2" s="6" t="s">
        <v>7</v>
      </c>
      <c r="J2" s="44" t="s">
        <v>52</v>
      </c>
      <c r="K2" s="44" t="s">
        <v>58</v>
      </c>
      <c r="L2" s="7" t="s">
        <v>8</v>
      </c>
      <c r="M2" s="7" t="s">
        <v>9</v>
      </c>
      <c r="N2" s="7" t="s">
        <v>53</v>
      </c>
      <c r="O2" s="7" t="s">
        <v>60</v>
      </c>
      <c r="P2" s="7" t="s">
        <v>59</v>
      </c>
      <c r="Q2" s="8" t="s">
        <v>10</v>
      </c>
      <c r="R2" s="8" t="s">
        <v>11</v>
      </c>
      <c r="S2" s="8" t="s">
        <v>54</v>
      </c>
      <c r="T2" s="8" t="s">
        <v>61</v>
      </c>
      <c r="U2" s="8" t="s">
        <v>62</v>
      </c>
      <c r="V2" s="4" t="s">
        <v>12</v>
      </c>
    </row>
    <row r="3" spans="1:22" ht="44.25" customHeight="1">
      <c r="A3" s="4"/>
      <c r="B3" s="9" t="s">
        <v>16</v>
      </c>
      <c r="C3" s="10" t="s">
        <v>17</v>
      </c>
      <c r="D3" s="11" t="s">
        <v>15</v>
      </c>
      <c r="E3" s="12">
        <v>7.102</v>
      </c>
      <c r="F3" s="12">
        <v>8.277</v>
      </c>
      <c r="G3" s="13">
        <v>28211</v>
      </c>
      <c r="H3" s="14">
        <v>29074.023385</v>
      </c>
      <c r="I3" s="15">
        <v>31987.5053</v>
      </c>
      <c r="J3" s="15">
        <v>30906.691199999997</v>
      </c>
      <c r="K3" s="15">
        <v>31654.045439999998</v>
      </c>
      <c r="L3" s="16">
        <v>962</v>
      </c>
      <c r="M3" s="17">
        <v>835</v>
      </c>
      <c r="N3" s="17">
        <v>623</v>
      </c>
      <c r="O3" s="17">
        <v>437</v>
      </c>
      <c r="P3" s="17">
        <v>208</v>
      </c>
      <c r="Q3" s="18">
        <f>G3/L3</f>
        <v>29.325363825363826</v>
      </c>
      <c r="R3" s="18">
        <f>H3/M3</f>
        <v>34.81918968263473</v>
      </c>
      <c r="S3" s="18">
        <f>I3/N3</f>
        <v>51.344310272873194</v>
      </c>
      <c r="T3" s="18">
        <f>J3/O3</f>
        <v>70.72469382151029</v>
      </c>
      <c r="U3" s="18">
        <f>K3*0.5/P3</f>
        <v>76.09145538461539</v>
      </c>
      <c r="V3" s="19"/>
    </row>
    <row r="4" spans="1:22" ht="27" customHeight="1">
      <c r="A4" s="4"/>
      <c r="B4" s="9" t="s">
        <v>13</v>
      </c>
      <c r="C4" s="10" t="s">
        <v>14</v>
      </c>
      <c r="D4" s="11" t="s">
        <v>15</v>
      </c>
      <c r="E4" s="12">
        <v>7.995</v>
      </c>
      <c r="F4" s="12">
        <v>7.738</v>
      </c>
      <c r="G4" s="13">
        <v>21576</v>
      </c>
      <c r="H4" s="14">
        <v>20839</v>
      </c>
      <c r="I4" s="15">
        <v>20688</v>
      </c>
      <c r="J4" s="15">
        <v>22909</v>
      </c>
      <c r="K4" s="15">
        <v>22909</v>
      </c>
      <c r="L4" s="16">
        <v>901</v>
      </c>
      <c r="M4" s="17">
        <v>495</v>
      </c>
      <c r="N4" s="17">
        <v>417</v>
      </c>
      <c r="O4" s="17">
        <v>221</v>
      </c>
      <c r="P4" s="17">
        <v>81</v>
      </c>
      <c r="Q4" s="18">
        <f aca="true" t="shared" si="0" ref="Q4:Q13">G4/L4</f>
        <v>23.946725860155382</v>
      </c>
      <c r="R4" s="18">
        <f aca="true" t="shared" si="1" ref="R4:R13">H4/M4</f>
        <v>42.0989898989899</v>
      </c>
      <c r="S4" s="18">
        <f aca="true" t="shared" si="2" ref="S4:S13">I4/N4</f>
        <v>49.611510791366904</v>
      </c>
      <c r="T4" s="18">
        <f aca="true" t="shared" si="3" ref="T4:T13">J4/O4</f>
        <v>103.6606334841629</v>
      </c>
      <c r="U4" s="18">
        <f aca="true" t="shared" si="4" ref="U4:U13">K4*0.5/P4</f>
        <v>141.41358024691357</v>
      </c>
      <c r="V4" s="19"/>
    </row>
    <row r="5" spans="1:22" ht="42.75" customHeight="1">
      <c r="A5" s="4"/>
      <c r="B5" s="9" t="s">
        <v>20</v>
      </c>
      <c r="C5" s="10" t="s">
        <v>21</v>
      </c>
      <c r="D5" s="11" t="s">
        <v>15</v>
      </c>
      <c r="E5" s="20">
        <v>6.29</v>
      </c>
      <c r="F5" s="20">
        <v>7.143</v>
      </c>
      <c r="G5" s="13">
        <v>33636.511999999995</v>
      </c>
      <c r="H5" s="14">
        <v>35990.31744</v>
      </c>
      <c r="I5" s="15">
        <v>40682.974539999996</v>
      </c>
      <c r="J5" s="15">
        <v>41825.5376</v>
      </c>
      <c r="K5" s="15">
        <v>42933.18</v>
      </c>
      <c r="L5" s="16">
        <v>320</v>
      </c>
      <c r="M5" s="17">
        <v>279</v>
      </c>
      <c r="N5" s="17">
        <v>114</v>
      </c>
      <c r="O5" s="17">
        <v>210</v>
      </c>
      <c r="P5" s="17">
        <v>63</v>
      </c>
      <c r="Q5" s="18">
        <f t="shared" si="0"/>
        <v>105.11409999999998</v>
      </c>
      <c r="R5" s="18">
        <f t="shared" si="1"/>
        <v>128.9975535483871</v>
      </c>
      <c r="S5" s="18">
        <f t="shared" si="2"/>
        <v>356.8681977192982</v>
      </c>
      <c r="T5" s="18">
        <f t="shared" si="3"/>
        <v>199.16922666666667</v>
      </c>
      <c r="U5" s="18">
        <f t="shared" si="4"/>
        <v>340.7395238095238</v>
      </c>
      <c r="V5" s="19"/>
    </row>
    <row r="6" spans="1:22" ht="42.75" customHeight="1">
      <c r="A6" s="4"/>
      <c r="B6" s="9" t="s">
        <v>18</v>
      </c>
      <c r="C6" s="10" t="s">
        <v>19</v>
      </c>
      <c r="D6" s="11" t="s">
        <v>15</v>
      </c>
      <c r="E6" s="12">
        <v>6.714</v>
      </c>
      <c r="F6" s="45">
        <v>7</v>
      </c>
      <c r="G6" s="13">
        <v>125845</v>
      </c>
      <c r="H6" s="14">
        <v>120465</v>
      </c>
      <c r="I6" s="15">
        <v>130930</v>
      </c>
      <c r="J6" s="15">
        <v>139129</v>
      </c>
      <c r="K6" s="15">
        <v>129627</v>
      </c>
      <c r="L6" s="16">
        <v>335</v>
      </c>
      <c r="M6" s="17">
        <v>186</v>
      </c>
      <c r="N6" s="17">
        <v>656</v>
      </c>
      <c r="O6" s="17">
        <v>207</v>
      </c>
      <c r="P6" s="17">
        <v>87</v>
      </c>
      <c r="Q6" s="18">
        <f t="shared" si="0"/>
        <v>375.65671641791045</v>
      </c>
      <c r="R6" s="18">
        <f t="shared" si="1"/>
        <v>647.6612903225806</v>
      </c>
      <c r="S6" s="18">
        <f t="shared" si="2"/>
        <v>199.58841463414635</v>
      </c>
      <c r="T6" s="18">
        <f t="shared" si="3"/>
        <v>672.1207729468599</v>
      </c>
      <c r="U6" s="18">
        <f t="shared" si="4"/>
        <v>744.9827586206897</v>
      </c>
      <c r="V6" s="4"/>
    </row>
    <row r="7" spans="1:22" ht="69" customHeight="1">
      <c r="A7" s="4"/>
      <c r="B7" s="9" t="s">
        <v>22</v>
      </c>
      <c r="C7" s="10" t="s">
        <v>23</v>
      </c>
      <c r="D7" s="11" t="s">
        <v>15</v>
      </c>
      <c r="E7" s="12">
        <v>5.113</v>
      </c>
      <c r="F7" s="12">
        <v>5.248</v>
      </c>
      <c r="G7" s="13">
        <v>1496</v>
      </c>
      <c r="H7" s="14">
        <v>1221</v>
      </c>
      <c r="I7" s="15">
        <v>1236</v>
      </c>
      <c r="J7" s="15">
        <v>1326</v>
      </c>
      <c r="K7" s="15">
        <v>1515</v>
      </c>
      <c r="L7" s="16">
        <v>187</v>
      </c>
      <c r="M7" s="17">
        <v>145</v>
      </c>
      <c r="N7" s="17">
        <v>301</v>
      </c>
      <c r="O7" s="17">
        <v>159</v>
      </c>
      <c r="P7" s="17">
        <v>81</v>
      </c>
      <c r="Q7" s="18">
        <f t="shared" si="0"/>
        <v>8</v>
      </c>
      <c r="R7" s="18">
        <f t="shared" si="1"/>
        <v>8.420689655172414</v>
      </c>
      <c r="S7" s="18">
        <f t="shared" si="2"/>
        <v>4.106312292358804</v>
      </c>
      <c r="T7" s="18">
        <f t="shared" si="3"/>
        <v>8.339622641509434</v>
      </c>
      <c r="U7" s="18">
        <f t="shared" si="4"/>
        <v>9.351851851851851</v>
      </c>
      <c r="V7" s="19" t="s">
        <v>24</v>
      </c>
    </row>
    <row r="8" spans="1:22" ht="62.25" customHeight="1">
      <c r="A8" s="4"/>
      <c r="B8" s="21" t="s">
        <v>25</v>
      </c>
      <c r="C8" s="22" t="s">
        <v>26</v>
      </c>
      <c r="D8" s="11" t="s">
        <v>15</v>
      </c>
      <c r="E8" s="23">
        <v>3.986</v>
      </c>
      <c r="F8" s="23">
        <v>3.681</v>
      </c>
      <c r="G8" s="13">
        <v>37275</v>
      </c>
      <c r="H8" s="14">
        <v>65094.98734200001</v>
      </c>
      <c r="I8" s="15">
        <v>67210.04156</v>
      </c>
      <c r="J8" s="15">
        <v>64938.854750000006</v>
      </c>
      <c r="K8" s="15">
        <v>59152.13088</v>
      </c>
      <c r="L8" s="16">
        <v>72</v>
      </c>
      <c r="M8" s="17">
        <v>105</v>
      </c>
      <c r="N8" s="17">
        <v>47</v>
      </c>
      <c r="O8" s="17">
        <v>40</v>
      </c>
      <c r="P8" s="17">
        <v>9</v>
      </c>
      <c r="Q8" s="18">
        <f t="shared" si="0"/>
        <v>517.7083333333334</v>
      </c>
      <c r="R8" s="18">
        <f t="shared" si="1"/>
        <v>619.9522604000001</v>
      </c>
      <c r="S8" s="18">
        <f t="shared" si="2"/>
        <v>1430.000884255319</v>
      </c>
      <c r="T8" s="18">
        <f t="shared" si="3"/>
        <v>1623.4713687500002</v>
      </c>
      <c r="U8" s="18">
        <f t="shared" si="4"/>
        <v>3286.2294933333333</v>
      </c>
      <c r="V8" s="19"/>
    </row>
    <row r="9" spans="1:22" ht="69" customHeight="1">
      <c r="A9" s="4"/>
      <c r="B9" s="9" t="s">
        <v>27</v>
      </c>
      <c r="C9" s="10" t="s">
        <v>28</v>
      </c>
      <c r="D9" s="11" t="s">
        <v>15</v>
      </c>
      <c r="E9" s="12">
        <v>3.377</v>
      </c>
      <c r="F9" s="12">
        <v>3.072</v>
      </c>
      <c r="G9" s="13">
        <v>1496</v>
      </c>
      <c r="H9" s="14">
        <v>1221</v>
      </c>
      <c r="I9" s="15">
        <v>1236</v>
      </c>
      <c r="J9" s="15">
        <v>54338</v>
      </c>
      <c r="K9" s="15">
        <v>50627</v>
      </c>
      <c r="L9" s="16">
        <v>93</v>
      </c>
      <c r="M9" s="17">
        <v>90</v>
      </c>
      <c r="N9" s="17">
        <v>146</v>
      </c>
      <c r="O9" s="17">
        <v>113</v>
      </c>
      <c r="P9" s="17">
        <v>25</v>
      </c>
      <c r="Q9" s="18">
        <f t="shared" si="0"/>
        <v>16.086021505376344</v>
      </c>
      <c r="R9" s="18">
        <f t="shared" si="1"/>
        <v>13.566666666666666</v>
      </c>
      <c r="S9" s="18">
        <f t="shared" si="2"/>
        <v>8.465753424657533</v>
      </c>
      <c r="T9" s="18">
        <f t="shared" si="3"/>
        <v>480.86725663716817</v>
      </c>
      <c r="U9" s="18">
        <f t="shared" si="4"/>
        <v>1012.54</v>
      </c>
      <c r="V9" s="19" t="s">
        <v>55</v>
      </c>
    </row>
    <row r="10" spans="1:22" ht="69" customHeight="1">
      <c r="A10" s="4"/>
      <c r="B10" s="9" t="s">
        <v>29</v>
      </c>
      <c r="C10" s="22" t="s">
        <v>30</v>
      </c>
      <c r="D10" s="11" t="s">
        <v>15</v>
      </c>
      <c r="E10" s="24">
        <v>2.19</v>
      </c>
      <c r="F10" s="24">
        <v>2.567</v>
      </c>
      <c r="G10" s="13">
        <v>1496</v>
      </c>
      <c r="H10" s="14">
        <v>8366</v>
      </c>
      <c r="I10" s="15">
        <v>11077.33</v>
      </c>
      <c r="J10" s="15">
        <v>11602</v>
      </c>
      <c r="K10" s="15">
        <v>11427</v>
      </c>
      <c r="L10" s="16">
        <v>24</v>
      </c>
      <c r="M10" s="17">
        <v>55</v>
      </c>
      <c r="N10" s="25">
        <v>9</v>
      </c>
      <c r="O10" s="25">
        <v>11</v>
      </c>
      <c r="P10" s="25">
        <v>17</v>
      </c>
      <c r="Q10" s="18">
        <f t="shared" si="0"/>
        <v>62.333333333333336</v>
      </c>
      <c r="R10" s="18">
        <f t="shared" si="1"/>
        <v>152.1090909090909</v>
      </c>
      <c r="S10" s="18">
        <f t="shared" si="2"/>
        <v>1230.8144444444445</v>
      </c>
      <c r="T10" s="18">
        <f t="shared" si="3"/>
        <v>1054.7272727272727</v>
      </c>
      <c r="U10" s="18">
        <f t="shared" si="4"/>
        <v>336.0882352941176</v>
      </c>
      <c r="V10" s="19" t="s">
        <v>24</v>
      </c>
    </row>
    <row r="11" spans="1:22" ht="36.75" customHeight="1">
      <c r="A11" s="4"/>
      <c r="B11" s="9" t="s">
        <v>31</v>
      </c>
      <c r="C11" s="22" t="s">
        <v>32</v>
      </c>
      <c r="D11" s="11" t="s">
        <v>15</v>
      </c>
      <c r="E11" s="12">
        <v>2.067</v>
      </c>
      <c r="F11" s="12">
        <v>2.458</v>
      </c>
      <c r="G11" s="26">
        <v>35016</v>
      </c>
      <c r="H11" s="13">
        <v>36663.648197</v>
      </c>
      <c r="I11" s="15">
        <v>40525.39602</v>
      </c>
      <c r="J11" s="15">
        <v>39156.00535</v>
      </c>
      <c r="K11" s="15">
        <v>40197.85392</v>
      </c>
      <c r="L11" s="17">
        <v>106</v>
      </c>
      <c r="M11" s="17">
        <v>82</v>
      </c>
      <c r="N11" s="17">
        <v>45</v>
      </c>
      <c r="O11" s="17">
        <v>105</v>
      </c>
      <c r="P11" s="17">
        <v>16</v>
      </c>
      <c r="Q11" s="18">
        <f t="shared" si="0"/>
        <v>330.33962264150944</v>
      </c>
      <c r="R11" s="18">
        <f t="shared" si="1"/>
        <v>447.1176609390244</v>
      </c>
      <c r="S11" s="18">
        <f t="shared" si="2"/>
        <v>900.564356</v>
      </c>
      <c r="T11" s="18">
        <f t="shared" si="3"/>
        <v>372.91433666666666</v>
      </c>
      <c r="U11" s="18">
        <f t="shared" si="4"/>
        <v>1256.182935</v>
      </c>
      <c r="V11" s="19"/>
    </row>
    <row r="12" spans="1:22" ht="42" customHeight="1">
      <c r="A12" s="4"/>
      <c r="B12" s="9" t="s">
        <v>33</v>
      </c>
      <c r="C12" s="10" t="s">
        <v>34</v>
      </c>
      <c r="D12" s="11" t="s">
        <v>15</v>
      </c>
      <c r="E12" s="12">
        <v>1.794</v>
      </c>
      <c r="F12" s="12">
        <v>2.067</v>
      </c>
      <c r="G12" s="13">
        <v>84324</v>
      </c>
      <c r="H12" s="14">
        <v>80719</v>
      </c>
      <c r="I12" s="15">
        <v>87731</v>
      </c>
      <c r="J12" s="15">
        <v>93224</v>
      </c>
      <c r="K12" s="15">
        <v>86857</v>
      </c>
      <c r="L12" s="16">
        <v>159</v>
      </c>
      <c r="M12" s="17">
        <v>160</v>
      </c>
      <c r="N12" s="17">
        <v>110</v>
      </c>
      <c r="O12" s="17">
        <v>100</v>
      </c>
      <c r="P12" s="17">
        <v>38</v>
      </c>
      <c r="Q12" s="18">
        <f t="shared" si="0"/>
        <v>530.3396226415094</v>
      </c>
      <c r="R12" s="18">
        <f t="shared" si="1"/>
        <v>504.49375</v>
      </c>
      <c r="S12" s="18">
        <f t="shared" si="2"/>
        <v>797.5545454545454</v>
      </c>
      <c r="T12" s="18">
        <f t="shared" si="3"/>
        <v>932.24</v>
      </c>
      <c r="U12" s="18">
        <f t="shared" si="4"/>
        <v>1142.8552631578948</v>
      </c>
      <c r="V12" s="19"/>
    </row>
    <row r="13" spans="1:22" ht="58.5" customHeight="1">
      <c r="A13" s="4"/>
      <c r="B13" s="9" t="s">
        <v>35</v>
      </c>
      <c r="C13" s="10" t="s">
        <v>36</v>
      </c>
      <c r="D13" s="11" t="s">
        <v>15</v>
      </c>
      <c r="E13" s="12">
        <v>1.106</v>
      </c>
      <c r="F13" s="12">
        <v>1.102</v>
      </c>
      <c r="G13" s="13">
        <v>85704</v>
      </c>
      <c r="H13" s="14">
        <v>17243</v>
      </c>
      <c r="I13" s="15">
        <v>11077.33</v>
      </c>
      <c r="J13" s="15">
        <v>11602</v>
      </c>
      <c r="K13" s="15">
        <v>11427</v>
      </c>
      <c r="L13" s="16">
        <v>88</v>
      </c>
      <c r="M13" s="17">
        <v>98</v>
      </c>
      <c r="N13" s="25">
        <v>35</v>
      </c>
      <c r="O13" s="25">
        <v>46</v>
      </c>
      <c r="P13" s="25">
        <v>27</v>
      </c>
      <c r="Q13" s="18">
        <f t="shared" si="0"/>
        <v>973.9090909090909</v>
      </c>
      <c r="R13" s="18">
        <f t="shared" si="1"/>
        <v>175.94897959183675</v>
      </c>
      <c r="S13" s="18">
        <f t="shared" si="2"/>
        <v>316.49514285714287</v>
      </c>
      <c r="T13" s="18">
        <f t="shared" si="3"/>
        <v>252.2173913043478</v>
      </c>
      <c r="U13" s="18">
        <f t="shared" si="4"/>
        <v>211.61111111111111</v>
      </c>
      <c r="V13" s="19" t="s">
        <v>37</v>
      </c>
    </row>
    <row r="14" spans="2:22" s="27" customFormat="1" ht="16.5">
      <c r="B14" s="28"/>
      <c r="E14" s="29"/>
      <c r="F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8"/>
    </row>
    <row r="15" spans="1:21" s="31" customFormat="1" ht="16.5">
      <c r="A15" s="30" t="s">
        <v>38</v>
      </c>
      <c r="D15" s="32"/>
      <c r="E15" s="32"/>
      <c r="F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s="31" customFormat="1" ht="19.5">
      <c r="A16" s="33" t="s">
        <v>39</v>
      </c>
      <c r="D16" s="32"/>
      <c r="E16" s="32"/>
      <c r="F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s="31" customFormat="1" ht="16.5">
      <c r="A17" s="34" t="s">
        <v>40</v>
      </c>
      <c r="D17" s="32"/>
      <c r="E17" s="32"/>
      <c r="F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s="31" customFormat="1" ht="24" customHeight="1">
      <c r="A18" s="35" t="s">
        <v>57</v>
      </c>
      <c r="D18" s="32"/>
      <c r="E18" s="32"/>
      <c r="F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2" s="31" customFormat="1" ht="24.75" customHeight="1">
      <c r="A19" s="10" t="s">
        <v>41</v>
      </c>
      <c r="B19" s="36" t="s">
        <v>42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8"/>
      <c r="T19" s="38"/>
      <c r="U19" s="38"/>
      <c r="V19" s="39"/>
    </row>
    <row r="20" spans="1:22" s="31" customFormat="1" ht="22.5" customHeight="1">
      <c r="A20" s="10" t="s">
        <v>41</v>
      </c>
      <c r="B20" s="36" t="s">
        <v>43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8"/>
      <c r="T20" s="38"/>
      <c r="U20" s="38"/>
      <c r="V20" s="39"/>
    </row>
    <row r="21" spans="1:22" s="31" customFormat="1" ht="21" customHeight="1">
      <c r="A21" s="10" t="s">
        <v>41</v>
      </c>
      <c r="B21" s="36" t="s">
        <v>44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8"/>
      <c r="T21" s="38"/>
      <c r="U21" s="38"/>
      <c r="V21" s="39"/>
    </row>
    <row r="22" spans="1:22" s="31" customFormat="1" ht="24.75" customHeight="1">
      <c r="A22" s="10" t="s">
        <v>45</v>
      </c>
      <c r="B22" s="46" t="s">
        <v>46</v>
      </c>
      <c r="C22" s="47"/>
      <c r="D22" s="48" t="s">
        <v>47</v>
      </c>
      <c r="E22" s="49"/>
      <c r="F22" s="50"/>
      <c r="G22" s="48" t="s">
        <v>48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50"/>
    </row>
    <row r="23" spans="1:22" s="31" customFormat="1" ht="92.25" customHeight="1">
      <c r="A23" s="10"/>
      <c r="B23" s="42"/>
      <c r="C23" s="41"/>
      <c r="D23" s="40"/>
      <c r="E23" s="41"/>
      <c r="F23" s="41"/>
      <c r="G23" s="51" t="s">
        <v>49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3"/>
    </row>
    <row r="24" spans="1:22" s="31" customFormat="1" ht="89.25" customHeight="1">
      <c r="A24" s="10"/>
      <c r="B24" s="42"/>
      <c r="C24" s="41"/>
      <c r="D24" s="40"/>
      <c r="E24" s="41"/>
      <c r="F24" s="41"/>
      <c r="G24" s="51" t="s">
        <v>49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</row>
    <row r="25" spans="1:22" s="31" customFormat="1" ht="85.5" customHeight="1">
      <c r="A25" s="10"/>
      <c r="B25" s="42"/>
      <c r="C25" s="41"/>
      <c r="D25" s="40"/>
      <c r="E25" s="41"/>
      <c r="F25" s="41"/>
      <c r="G25" s="51" t="s">
        <v>49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3"/>
    </row>
    <row r="26" spans="1:17" s="31" customFormat="1" ht="57" customHeight="1">
      <c r="A26" s="43" t="s">
        <v>50</v>
      </c>
      <c r="B26" s="30"/>
      <c r="D26" s="32"/>
      <c r="E26" s="32"/>
      <c r="F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ht="21.75" customHeight="1"/>
    <row r="28" ht="42" customHeight="1"/>
  </sheetData>
  <sheetProtection/>
  <mergeCells count="6">
    <mergeCell ref="B22:C22"/>
    <mergeCell ref="G22:V22"/>
    <mergeCell ref="G23:V23"/>
    <mergeCell ref="G24:V24"/>
    <mergeCell ref="G25:V25"/>
    <mergeCell ref="D22:F22"/>
  </mergeCells>
  <conditionalFormatting sqref="B3:B13">
    <cfRule type="expression" priority="1" dxfId="1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2021-08-04T01:59:30Z</cp:lastPrinted>
  <dcterms:created xsi:type="dcterms:W3CDTF">2019-07-16T02:03:25Z</dcterms:created>
  <dcterms:modified xsi:type="dcterms:W3CDTF">2021-08-04T01:59:36Z</dcterms:modified>
  <cp:category/>
  <cp:version/>
  <cp:contentType/>
  <cp:contentStatus/>
</cp:coreProperties>
</file>