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5600" tabRatio="276" activeTab="0"/>
  </bookViews>
  <sheets>
    <sheet name="復健醫學部" sheetId="1" r:id="rId1"/>
  </sheets>
  <definedNames/>
  <calcPr fullCalcOnLoad="1"/>
</workbook>
</file>

<file path=xl/sharedStrings.xml><?xml version="1.0" encoding="utf-8"?>
<sst xmlns="http://schemas.openxmlformats.org/spreadsheetml/2006/main" count="74" uniqueCount="63">
  <si>
    <t>訂購優先順序</t>
  </si>
  <si>
    <t>刊名</t>
  </si>
  <si>
    <t>ISSN</t>
  </si>
  <si>
    <t>介購
單位</t>
  </si>
  <si>
    <t>2018年
Impact Factor</t>
  </si>
  <si>
    <t>2017年訂購價格</t>
  </si>
  <si>
    <t>2018年訂購價格</t>
  </si>
  <si>
    <t>2019年訂購價格</t>
  </si>
  <si>
    <t>2017年全文點閱篇次</t>
  </si>
  <si>
    <t>2018年全文點閱篇次</t>
  </si>
  <si>
    <t>2017年平均每篇全文點閱金額</t>
  </si>
  <si>
    <t>2018年平均每篇全文點閱金額</t>
  </si>
  <si>
    <t>備註</t>
  </si>
  <si>
    <t>Neurology</t>
  </si>
  <si>
    <t>0028-3878</t>
  </si>
  <si>
    <t>REH</t>
  </si>
  <si>
    <t>The American Journal of Sports Medicine</t>
  </si>
  <si>
    <t>0363-5465</t>
  </si>
  <si>
    <t>Pain</t>
  </si>
  <si>
    <t>0304-3959</t>
  </si>
  <si>
    <t>Neurorehabilitation and Neural Repair</t>
  </si>
  <si>
    <t>1545-9683</t>
  </si>
  <si>
    <t>Physical Therapy</t>
  </si>
  <si>
    <t>0031-9023</t>
  </si>
  <si>
    <t>Archives of Physical Medicine and Rehabilitation</t>
  </si>
  <si>
    <t>0003-9993</t>
  </si>
  <si>
    <t>0272-9490</t>
  </si>
  <si>
    <t>收錄於資料庫未有價格</t>
  </si>
  <si>
    <t>American Journal of Physical Medicine &amp; Rehabilitation</t>
  </si>
  <si>
    <t>0894-9115</t>
  </si>
  <si>
    <t>說明：</t>
  </si>
  <si>
    <r>
      <t>1.如欲新增期刊，採</t>
    </r>
    <r>
      <rPr>
        <b/>
        <u val="single"/>
        <sz val="14"/>
        <color indexed="10"/>
        <rFont val="新細明體"/>
        <family val="1"/>
      </rPr>
      <t>以刊換刊</t>
    </r>
    <r>
      <rPr>
        <b/>
        <sz val="14"/>
        <rFont val="新細明體"/>
        <family val="1"/>
      </rPr>
      <t>方式，請從可刪訂期刊中，先刪訂一本方可再增訂一本。</t>
    </r>
  </si>
  <si>
    <t>□</t>
  </si>
  <si>
    <t>維持上述期刊</t>
  </si>
  <si>
    <t>刪除______種</t>
  </si>
  <si>
    <t>新增______種(以電子期刊優先)</t>
  </si>
  <si>
    <t>順序</t>
  </si>
  <si>
    <t>刊名</t>
  </si>
  <si>
    <t>ISSN</t>
  </si>
  <si>
    <t>新增訂理由(請具體說明)</t>
  </si>
  <si>
    <t xml:space="preserve">填表人：_______________ 聯絡電話：_____________   主管簽章：______________ </t>
  </si>
  <si>
    <t>2019年
Impact Factor</t>
  </si>
  <si>
    <t>2020年訂購價格</t>
  </si>
  <si>
    <t>2019年全文點閱篇次</t>
  </si>
  <si>
    <t>2019年平均每篇全文點閱金額</t>
  </si>
  <si>
    <t>2021年訂購價格</t>
  </si>
  <si>
    <t>2020年全文點閱篇次</t>
  </si>
  <si>
    <t>2020年平均每篇全文點閱金額</t>
  </si>
  <si>
    <t xml:space="preserve">□為常需要閱讀全文之期刊，但無法下載。
□近年新出版期刊，內容品質優良，對醫療(教學)(研究)助力很大。
□次專科(職類)現有期刊不足，此刊可補此缺陷。
□單位內部檢討需發展______________相關技術，需要補充此方面期刊。
□其他，請說明：
</t>
  </si>
  <si>
    <t>□為常需要閱讀全文之期刊，但無法下載。
□近年新出版期刊，內容品質優良，對醫療(教學)(研究)助力很大。
□次專科(職類)現有期刊不足，此刊可補此缺陷。
□單位內部檢討需發展______________相關技術，需要補充此方面期刊。
□其他，請說明：</t>
  </si>
  <si>
    <t>2023年期刊訂購，請勾選</t>
  </si>
  <si>
    <t>2022年訂購價格</t>
  </si>
  <si>
    <t>2021年全文點閱篇次</t>
  </si>
  <si>
    <t>2021年平均每篇全文點閱金額</t>
  </si>
  <si>
    <r>
      <t>2.</t>
    </r>
    <r>
      <rPr>
        <b/>
        <u val="single"/>
        <sz val="12"/>
        <rFont val="新細明體"/>
        <family val="1"/>
      </rPr>
      <t>訂購優先順序請務必填寫</t>
    </r>
    <r>
      <rPr>
        <sz val="12"/>
        <rFont val="新細明體"/>
        <family val="1"/>
      </rPr>
      <t>。若有問題請施小姐(分機71531)。</t>
    </r>
  </si>
  <si>
    <t>2021年
Impact Factor</t>
  </si>
  <si>
    <t>2022年1-5月全文點閱篇次</t>
  </si>
  <si>
    <t>2022年1-5月平均每篇全文點閱金額</t>
  </si>
  <si>
    <t>2018年新訂
建議刪訂或換刊</t>
  </si>
  <si>
    <t>2018年改以套裝方式訂購，故價格降低</t>
  </si>
  <si>
    <t>2019年以套裝方式訂購。</t>
  </si>
  <si>
    <t>American Journal of Occupational Therapy</t>
  </si>
  <si>
    <t>*本表為2022年貴 科所訂購期刊，依「2021 Impact Factor」多寡排序。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</si>
</sst>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-* #,##0_-;\-* #,##0_-;_-* &quot;-&quot;??_-;_-@_-"/>
    <numFmt numFmtId="185" formatCode="_(* #,##0_);_(* \(#,##0\);_(* &quot;-&quot;??_);_(@_)"/>
    <numFmt numFmtId="186" formatCode="0_ "/>
    <numFmt numFmtId="187" formatCode="0.000_ "/>
    <numFmt numFmtId="188" formatCode="_(* #,##0.0_);_(* \(#,##0.0\);_(* &quot;-&quot;?_);_(@_)"/>
  </numFmts>
  <fonts count="50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b/>
      <sz val="10"/>
      <color indexed="18"/>
      <name val="新細明體"/>
      <family val="1"/>
    </font>
    <font>
      <b/>
      <sz val="14"/>
      <name val="新細明體"/>
      <family val="1"/>
    </font>
    <font>
      <b/>
      <u val="single"/>
      <sz val="14"/>
      <color indexed="10"/>
      <name val="新細明體"/>
      <family val="1"/>
    </font>
    <font>
      <b/>
      <sz val="12"/>
      <name val="新細明體"/>
      <family val="1"/>
    </font>
    <font>
      <b/>
      <u val="single"/>
      <sz val="12"/>
      <name val="新細明體"/>
      <family val="1"/>
    </font>
    <font>
      <b/>
      <sz val="16"/>
      <color indexed="10"/>
      <name val="新細明體"/>
      <family val="1"/>
    </font>
    <font>
      <b/>
      <sz val="11"/>
      <color indexed="18"/>
      <name val="新細明體"/>
      <family val="1"/>
    </font>
    <font>
      <sz val="11"/>
      <color indexed="8"/>
      <name val="新細明體"/>
      <family val="1"/>
    </font>
    <font>
      <sz val="11"/>
      <name val="新細明體"/>
      <family val="1"/>
    </font>
    <font>
      <sz val="11"/>
      <color indexed="1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FF0000"/>
      <name val="新細明體"/>
      <family val="1"/>
    </font>
    <font>
      <sz val="11"/>
      <color theme="1"/>
      <name val="Calibri"/>
      <family val="1"/>
    </font>
    <font>
      <sz val="11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33" applyFill="1">
      <alignment vertical="center"/>
      <protection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" fillId="0" borderId="10" xfId="33" applyFont="1" applyFill="1" applyBorder="1" applyAlignment="1">
      <alignment horizontal="center" vertical="center" wrapText="1"/>
      <protection/>
    </xf>
    <xf numFmtId="0" fontId="4" fillId="0" borderId="10" xfId="33" applyFont="1" applyFill="1" applyBorder="1" applyAlignment="1">
      <alignment horizontal="center" vertical="center"/>
      <protection/>
    </xf>
    <xf numFmtId="0" fontId="4" fillId="4" borderId="10" xfId="33" applyFont="1" applyFill="1" applyBorder="1" applyAlignment="1">
      <alignment horizontal="center" vertical="center" wrapText="1"/>
      <protection/>
    </xf>
    <xf numFmtId="0" fontId="4" fillId="3" borderId="10" xfId="33" applyFont="1" applyFill="1" applyBorder="1" applyAlignment="1">
      <alignment horizontal="center" vertical="center" wrapText="1"/>
      <protection/>
    </xf>
    <xf numFmtId="0" fontId="4" fillId="7" borderId="10" xfId="33" applyFont="1" applyFill="1" applyBorder="1" applyAlignment="1">
      <alignment horizontal="center" vertical="center" wrapText="1"/>
      <protection/>
    </xf>
    <xf numFmtId="0" fontId="2" fillId="0" borderId="10" xfId="33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33" applyAlignment="1">
      <alignment horizontal="left" vertical="center"/>
      <protection/>
    </xf>
    <xf numFmtId="0" fontId="2" fillId="0" borderId="0" xfId="33">
      <alignment vertical="center"/>
      <protection/>
    </xf>
    <xf numFmtId="0" fontId="2" fillId="0" borderId="0" xfId="33" applyAlignment="1">
      <alignment horizontal="center" vertical="center"/>
      <protection/>
    </xf>
    <xf numFmtId="0" fontId="5" fillId="0" borderId="0" xfId="33" applyFont="1" applyFill="1">
      <alignment vertical="center"/>
      <protection/>
    </xf>
    <xf numFmtId="0" fontId="7" fillId="0" borderId="0" xfId="33" applyFont="1" applyFill="1" applyAlignment="1">
      <alignment horizontal="left" vertical="center"/>
      <protection/>
    </xf>
    <xf numFmtId="0" fontId="9" fillId="0" borderId="0" xfId="33" applyFont="1" applyAlignment="1">
      <alignment horizontal="left" vertical="center"/>
      <protection/>
    </xf>
    <xf numFmtId="0" fontId="2" fillId="0" borderId="11" xfId="33" applyBorder="1" applyAlignment="1">
      <alignment horizontal="center" vertical="center"/>
      <protection/>
    </xf>
    <xf numFmtId="0" fontId="2" fillId="0" borderId="12" xfId="33" applyBorder="1">
      <alignment vertical="center"/>
      <protection/>
    </xf>
    <xf numFmtId="0" fontId="2" fillId="0" borderId="13" xfId="33" applyBorder="1" applyAlignment="1">
      <alignment horizontal="center" vertical="center"/>
      <protection/>
    </xf>
    <xf numFmtId="0" fontId="2" fillId="0" borderId="13" xfId="33" applyBorder="1" applyAlignment="1">
      <alignment vertical="center" wrapText="1"/>
      <protection/>
    </xf>
    <xf numFmtId="0" fontId="2" fillId="0" borderId="11" xfId="33" applyBorder="1">
      <alignment vertical="center"/>
      <protection/>
    </xf>
    <xf numFmtId="0" fontId="2" fillId="0" borderId="12" xfId="33" applyBorder="1" applyAlignment="1">
      <alignment horizontal="center" vertical="center"/>
      <protection/>
    </xf>
    <xf numFmtId="0" fontId="2" fillId="0" borderId="12" xfId="33" applyBorder="1" applyAlignment="1">
      <alignment vertical="center" wrapText="1"/>
      <protection/>
    </xf>
    <xf numFmtId="0" fontId="2" fillId="0" borderId="0" xfId="33" applyAlignment="1">
      <alignment horizontal="left"/>
      <protection/>
    </xf>
    <xf numFmtId="184" fontId="4" fillId="4" borderId="10" xfId="34" applyNumberFormat="1" applyFont="1" applyFill="1" applyBorder="1" applyAlignment="1">
      <alignment horizontal="center" vertical="center" wrapText="1"/>
    </xf>
    <xf numFmtId="0" fontId="47" fillId="0" borderId="10" xfId="3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10" fillId="0" borderId="10" xfId="33" applyFont="1" applyFill="1" applyBorder="1" applyAlignment="1">
      <alignment horizontal="center" vertical="center" wrapText="1"/>
      <protection/>
    </xf>
    <xf numFmtId="0" fontId="11" fillId="0" borderId="10" xfId="33" applyFont="1" applyFill="1" applyBorder="1" applyAlignment="1">
      <alignment vertical="center" wrapText="1"/>
      <protection/>
    </xf>
    <xf numFmtId="0" fontId="12" fillId="0" borderId="10" xfId="33" applyFont="1" applyBorder="1" applyAlignment="1">
      <alignment horizontal="center" vertical="center"/>
      <protection/>
    </xf>
    <xf numFmtId="0" fontId="12" fillId="0" borderId="10" xfId="33" applyFont="1" applyFill="1" applyBorder="1" applyAlignment="1">
      <alignment horizontal="center" vertical="center"/>
      <protection/>
    </xf>
    <xf numFmtId="0" fontId="48" fillId="0" borderId="10" xfId="0" applyNumberFormat="1" applyFont="1" applyBorder="1" applyAlignment="1">
      <alignment horizontal="center" vertical="center"/>
    </xf>
    <xf numFmtId="187" fontId="48" fillId="0" borderId="10" xfId="0" applyNumberFormat="1" applyFont="1" applyBorder="1" applyAlignment="1">
      <alignment horizontal="center" vertical="center"/>
    </xf>
    <xf numFmtId="184" fontId="48" fillId="4" borderId="10" xfId="34" applyNumberFormat="1" applyFont="1" applyFill="1" applyBorder="1" applyAlignment="1">
      <alignment horizontal="center" vertical="center"/>
    </xf>
    <xf numFmtId="185" fontId="48" fillId="4" borderId="10" xfId="34" applyNumberFormat="1" applyFont="1" applyFill="1" applyBorder="1" applyAlignment="1">
      <alignment horizontal="center" vertical="center"/>
    </xf>
    <xf numFmtId="184" fontId="48" fillId="4" borderId="10" xfId="34" applyNumberFormat="1" applyFont="1" applyFill="1" applyBorder="1" applyAlignment="1">
      <alignment vertical="center"/>
    </xf>
    <xf numFmtId="0" fontId="12" fillId="3" borderId="10" xfId="33" applyNumberFormat="1" applyFont="1" applyFill="1" applyBorder="1" applyAlignment="1">
      <alignment horizontal="right" vertical="center"/>
      <protection/>
    </xf>
    <xf numFmtId="0" fontId="48" fillId="3" borderId="10" xfId="0" applyFont="1" applyFill="1" applyBorder="1" applyAlignment="1">
      <alignment horizontal="right" vertical="center"/>
    </xf>
    <xf numFmtId="1" fontId="48" fillId="3" borderId="10" xfId="0" applyNumberFormat="1" applyFont="1" applyFill="1" applyBorder="1" applyAlignment="1">
      <alignment horizontal="right" vertical="center"/>
    </xf>
    <xf numFmtId="1" fontId="48" fillId="3" borderId="10" xfId="0" applyNumberFormat="1" applyFont="1" applyFill="1" applyBorder="1" applyAlignment="1">
      <alignment horizontal="center" vertical="center"/>
    </xf>
    <xf numFmtId="186" fontId="12" fillId="7" borderId="10" xfId="33" applyNumberFormat="1" applyFont="1" applyFill="1" applyBorder="1" applyAlignment="1">
      <alignment horizontal="center" vertical="center"/>
      <protection/>
    </xf>
    <xf numFmtId="0" fontId="11" fillId="0" borderId="10" xfId="33" applyFont="1" applyFill="1" applyBorder="1" applyAlignment="1">
      <alignment horizontal="center" vertical="center" wrapText="1"/>
      <protection/>
    </xf>
    <xf numFmtId="0" fontId="12" fillId="0" borderId="10" xfId="33" applyNumberFormat="1" applyFont="1" applyFill="1" applyBorder="1" applyAlignment="1">
      <alignment horizontal="center" vertical="center"/>
      <protection/>
    </xf>
    <xf numFmtId="187" fontId="12" fillId="0" borderId="10" xfId="33" applyNumberFormat="1" applyFont="1" applyFill="1" applyBorder="1" applyAlignment="1">
      <alignment horizontal="center" vertical="center"/>
      <protection/>
    </xf>
    <xf numFmtId="0" fontId="48" fillId="3" borderId="10" xfId="0" applyFont="1" applyFill="1" applyBorder="1" applyAlignment="1">
      <alignment horizontal="center" vertical="center"/>
    </xf>
    <xf numFmtId="0" fontId="12" fillId="0" borderId="10" xfId="33" applyFont="1" applyBorder="1">
      <alignment vertical="center"/>
      <protection/>
    </xf>
    <xf numFmtId="0" fontId="48" fillId="0" borderId="10" xfId="0" applyFont="1" applyBorder="1" applyAlignment="1">
      <alignment vertical="center" wrapText="1"/>
    </xf>
    <xf numFmtId="0" fontId="13" fillId="0" borderId="10" xfId="33" applyFont="1" applyFill="1" applyBorder="1" applyAlignment="1">
      <alignment horizontal="center" vertical="center" wrapText="1"/>
      <protection/>
    </xf>
    <xf numFmtId="0" fontId="47" fillId="0" borderId="10" xfId="33" applyFont="1" applyFill="1" applyBorder="1" applyAlignment="1">
      <alignment vertical="center" wrapText="1"/>
      <protection/>
    </xf>
    <xf numFmtId="0" fontId="47" fillId="0" borderId="10" xfId="33" applyFont="1" applyFill="1" applyBorder="1" applyAlignment="1">
      <alignment horizontal="center" vertical="center"/>
      <protection/>
    </xf>
    <xf numFmtId="0" fontId="47" fillId="0" borderId="10" xfId="33" applyNumberFormat="1" applyFont="1" applyFill="1" applyBorder="1" applyAlignment="1">
      <alignment horizontal="center" vertical="center"/>
      <protection/>
    </xf>
    <xf numFmtId="184" fontId="49" fillId="4" borderId="14" xfId="34" applyNumberFormat="1" applyFont="1" applyFill="1" applyBorder="1" applyAlignment="1">
      <alignment horizontal="center" vertical="center"/>
    </xf>
    <xf numFmtId="185" fontId="49" fillId="4" borderId="10" xfId="34" applyNumberFormat="1" applyFont="1" applyFill="1" applyBorder="1" applyAlignment="1">
      <alignment horizontal="center" vertical="center"/>
    </xf>
    <xf numFmtId="184" fontId="49" fillId="4" borderId="10" xfId="34" applyNumberFormat="1" applyFont="1" applyFill="1" applyBorder="1" applyAlignment="1">
      <alignment vertical="center"/>
    </xf>
    <xf numFmtId="0" fontId="47" fillId="3" borderId="14" xfId="33" applyNumberFormat="1" applyFont="1" applyFill="1" applyBorder="1" applyAlignment="1">
      <alignment horizontal="right" vertical="center"/>
      <protection/>
    </xf>
    <xf numFmtId="0" fontId="49" fillId="3" borderId="10" xfId="0" applyFont="1" applyFill="1" applyBorder="1" applyAlignment="1">
      <alignment horizontal="right" vertical="center"/>
    </xf>
    <xf numFmtId="0" fontId="49" fillId="3" borderId="10" xfId="0" applyFont="1" applyFill="1" applyBorder="1" applyAlignment="1">
      <alignment horizontal="center" vertical="center"/>
    </xf>
    <xf numFmtId="186" fontId="47" fillId="7" borderId="14" xfId="33" applyNumberFormat="1" applyFont="1" applyFill="1" applyBorder="1" applyAlignment="1">
      <alignment horizontal="center" vertical="center"/>
      <protection/>
    </xf>
    <xf numFmtId="186" fontId="47" fillId="7" borderId="10" xfId="33" applyNumberFormat="1" applyFont="1" applyFill="1" applyBorder="1" applyAlignment="1">
      <alignment horizontal="center" vertical="center"/>
      <protection/>
    </xf>
    <xf numFmtId="0" fontId="49" fillId="0" borderId="10" xfId="0" applyFont="1" applyBorder="1" applyAlignment="1">
      <alignment vertical="center" wrapText="1"/>
    </xf>
    <xf numFmtId="184" fontId="48" fillId="4" borderId="14" xfId="34" applyNumberFormat="1" applyFont="1" applyFill="1" applyBorder="1" applyAlignment="1">
      <alignment horizontal="center" vertical="center"/>
    </xf>
    <xf numFmtId="186" fontId="12" fillId="7" borderId="14" xfId="33" applyNumberFormat="1" applyFont="1" applyFill="1" applyBorder="1" applyAlignment="1">
      <alignment horizontal="center" vertical="center"/>
      <protection/>
    </xf>
    <xf numFmtId="0" fontId="48" fillId="0" borderId="10" xfId="0" applyFont="1" applyBorder="1" applyAlignment="1">
      <alignment vertical="center"/>
    </xf>
    <xf numFmtId="185" fontId="48" fillId="4" borderId="14" xfId="0" applyNumberFormat="1" applyFont="1" applyFill="1" applyBorder="1" applyAlignment="1">
      <alignment vertical="center"/>
    </xf>
    <xf numFmtId="184" fontId="48" fillId="4" borderId="10" xfId="0" applyNumberFormat="1" applyFont="1" applyFill="1" applyBorder="1" applyAlignment="1">
      <alignment vertical="center"/>
    </xf>
    <xf numFmtId="185" fontId="48" fillId="4" borderId="10" xfId="0" applyNumberFormat="1" applyFont="1" applyFill="1" applyBorder="1" applyAlignment="1">
      <alignment vertical="center"/>
    </xf>
    <xf numFmtId="185" fontId="48" fillId="4" borderId="14" xfId="34" applyNumberFormat="1" applyFont="1" applyFill="1" applyBorder="1" applyAlignment="1">
      <alignment horizontal="center" vertical="center"/>
    </xf>
    <xf numFmtId="184" fontId="48" fillId="4" borderId="14" xfId="34" applyNumberFormat="1" applyFont="1" applyFill="1" applyBorder="1" applyAlignment="1">
      <alignment vertical="center"/>
    </xf>
    <xf numFmtId="0" fontId="2" fillId="0" borderId="10" xfId="33" applyBorder="1" applyAlignment="1">
      <alignment horizontal="center" vertical="center" wrapText="1"/>
      <protection/>
    </xf>
    <xf numFmtId="0" fontId="2" fillId="0" borderId="12" xfId="33" applyBorder="1" applyAlignment="1">
      <alignment horizontal="center" vertical="center"/>
      <protection/>
    </xf>
    <xf numFmtId="0" fontId="2" fillId="0" borderId="13" xfId="33" applyBorder="1" applyAlignment="1">
      <alignment horizontal="center" vertical="center"/>
      <protection/>
    </xf>
    <xf numFmtId="0" fontId="2" fillId="0" borderId="11" xfId="33" applyBorder="1" applyAlignment="1">
      <alignment horizontal="center" vertical="center"/>
      <protection/>
    </xf>
    <xf numFmtId="0" fontId="2" fillId="0" borderId="12" xfId="33" applyBorder="1" applyAlignment="1">
      <alignment vertical="center" wrapText="1"/>
      <protection/>
    </xf>
    <xf numFmtId="0" fontId="2" fillId="0" borderId="13" xfId="33" applyBorder="1" applyAlignment="1">
      <alignment vertical="center" wrapText="1"/>
      <protection/>
    </xf>
    <xf numFmtId="0" fontId="2" fillId="0" borderId="11" xfId="33" applyBorder="1" applyAlignment="1">
      <alignment vertical="center" wrapText="1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逗號 2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2">
    <dxf>
      <font>
        <color indexed="45"/>
      </font>
    </dxf>
    <dxf>
      <font>
        <color rgb="FFFF99CC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Z23"/>
  <sheetViews>
    <sheetView tabSelected="1" workbookViewId="0" topLeftCell="A1">
      <pane xSplit="7" ySplit="2" topLeftCell="H3" activePane="bottomRight" state="frozen"/>
      <selection pane="topLeft" activeCell="A1" sqref="A1"/>
      <selection pane="topRight" activeCell="H1" sqref="H1"/>
      <selection pane="bottomLeft" activeCell="A3" sqref="A3"/>
      <selection pane="bottomRight" activeCell="A1" sqref="A1"/>
    </sheetView>
  </sheetViews>
  <sheetFormatPr defaultColWidth="8.875" defaultRowHeight="15.75"/>
  <cols>
    <col min="1" max="1" width="4.625" style="0" customWidth="1"/>
    <col min="2" max="2" width="30.00390625" style="0" customWidth="1"/>
    <col min="3" max="3" width="10.125" style="0" bestFit="1" customWidth="1"/>
    <col min="4" max="4" width="5.875" style="0" bestFit="1" customWidth="1"/>
    <col min="5" max="6" width="7.375" style="0" hidden="1" customWidth="1"/>
    <col min="7" max="7" width="7.375" style="0" customWidth="1"/>
    <col min="8" max="8" width="8.375" style="0" hidden="1" customWidth="1"/>
    <col min="9" max="9" width="9.00390625" style="0" hidden="1" customWidth="1"/>
    <col min="10" max="10" width="8.875" style="0" hidden="1" customWidth="1"/>
    <col min="11" max="11" width="8.00390625" style="0" customWidth="1"/>
    <col min="12" max="12" width="8.25390625" style="0" customWidth="1"/>
    <col min="13" max="13" width="8.875" style="0" customWidth="1"/>
    <col min="14" max="16" width="7.50390625" style="0" hidden="1" customWidth="1"/>
    <col min="17" max="19" width="7.50390625" style="0" customWidth="1"/>
    <col min="20" max="22" width="7.50390625" style="3" hidden="1" customWidth="1"/>
    <col min="23" max="25" width="7.50390625" style="3" customWidth="1"/>
    <col min="26" max="26" width="15.125" style="0" customWidth="1"/>
  </cols>
  <sheetData>
    <row r="1" spans="1:26" ht="16.5">
      <c r="A1" s="1" t="s">
        <v>62</v>
      </c>
      <c r="B1" s="2"/>
      <c r="E1" s="3"/>
      <c r="F1" s="3"/>
      <c r="G1" s="3"/>
      <c r="N1" s="3"/>
      <c r="O1" s="3"/>
      <c r="P1" s="3"/>
      <c r="Q1" s="3"/>
      <c r="R1" s="3"/>
      <c r="S1" s="3"/>
      <c r="Z1" s="2"/>
    </row>
    <row r="2" spans="1:26" ht="71.25">
      <c r="A2" s="4" t="s">
        <v>0</v>
      </c>
      <c r="B2" s="4" t="s">
        <v>1</v>
      </c>
      <c r="C2" s="5" t="s">
        <v>2</v>
      </c>
      <c r="D2" s="4" t="s">
        <v>3</v>
      </c>
      <c r="E2" s="4" t="s">
        <v>4</v>
      </c>
      <c r="F2" s="4" t="s">
        <v>41</v>
      </c>
      <c r="G2" s="4" t="s">
        <v>55</v>
      </c>
      <c r="H2" s="6" t="s">
        <v>5</v>
      </c>
      <c r="I2" s="6" t="s">
        <v>6</v>
      </c>
      <c r="J2" s="6" t="s">
        <v>7</v>
      </c>
      <c r="K2" s="27" t="s">
        <v>42</v>
      </c>
      <c r="L2" s="27" t="s">
        <v>45</v>
      </c>
      <c r="M2" s="27" t="s">
        <v>51</v>
      </c>
      <c r="N2" s="7" t="s">
        <v>8</v>
      </c>
      <c r="O2" s="7" t="s">
        <v>9</v>
      </c>
      <c r="P2" s="7" t="s">
        <v>43</v>
      </c>
      <c r="Q2" s="7" t="s">
        <v>46</v>
      </c>
      <c r="R2" s="7" t="s">
        <v>52</v>
      </c>
      <c r="S2" s="7" t="s">
        <v>56</v>
      </c>
      <c r="T2" s="8" t="s">
        <v>10</v>
      </c>
      <c r="U2" s="8" t="s">
        <v>11</v>
      </c>
      <c r="V2" s="8" t="s">
        <v>44</v>
      </c>
      <c r="W2" s="8" t="s">
        <v>47</v>
      </c>
      <c r="X2" s="8" t="s">
        <v>53</v>
      </c>
      <c r="Y2" s="8" t="s">
        <v>57</v>
      </c>
      <c r="Z2" s="4" t="s">
        <v>12</v>
      </c>
    </row>
    <row r="3" spans="1:26" ht="29.25" customHeight="1">
      <c r="A3" s="30"/>
      <c r="B3" s="31" t="s">
        <v>13</v>
      </c>
      <c r="C3" s="32" t="s">
        <v>14</v>
      </c>
      <c r="D3" s="33" t="s">
        <v>15</v>
      </c>
      <c r="E3" s="34">
        <v>8.689</v>
      </c>
      <c r="F3" s="35">
        <v>8.77</v>
      </c>
      <c r="G3" s="35">
        <v>11.8</v>
      </c>
      <c r="H3" s="36">
        <v>102260</v>
      </c>
      <c r="I3" s="37">
        <v>16342</v>
      </c>
      <c r="J3" s="38">
        <v>11077.33</v>
      </c>
      <c r="K3" s="38">
        <v>11601</v>
      </c>
      <c r="L3" s="38">
        <v>11427</v>
      </c>
      <c r="M3" s="38">
        <v>10397</v>
      </c>
      <c r="N3" s="39">
        <v>135</v>
      </c>
      <c r="O3" s="40">
        <v>170</v>
      </c>
      <c r="P3" s="41">
        <v>91</v>
      </c>
      <c r="Q3" s="41">
        <v>71</v>
      </c>
      <c r="R3" s="41">
        <v>41</v>
      </c>
      <c r="S3" s="42">
        <v>66</v>
      </c>
      <c r="T3" s="43">
        <f aca="true" t="shared" si="0" ref="T3:X5">H3/N3</f>
        <v>757.4814814814815</v>
      </c>
      <c r="U3" s="43">
        <f t="shared" si="0"/>
        <v>96.12941176470588</v>
      </c>
      <c r="V3" s="43">
        <f t="shared" si="0"/>
        <v>121.7289010989011</v>
      </c>
      <c r="W3" s="43">
        <f t="shared" si="0"/>
        <v>163.3943661971831</v>
      </c>
      <c r="X3" s="43">
        <f t="shared" si="0"/>
        <v>278.7073170731707</v>
      </c>
      <c r="Y3" s="43">
        <f aca="true" t="shared" si="1" ref="Y3:Y9">(M3*5/12)/S3</f>
        <v>65.63762626262626</v>
      </c>
      <c r="Z3" s="30"/>
    </row>
    <row r="4" spans="1:26" ht="47.25">
      <c r="A4" s="30"/>
      <c r="B4" s="48" t="s">
        <v>18</v>
      </c>
      <c r="C4" s="44" t="s">
        <v>19</v>
      </c>
      <c r="D4" s="33" t="s">
        <v>15</v>
      </c>
      <c r="E4" s="45">
        <v>6.029</v>
      </c>
      <c r="F4" s="45">
        <v>5.483</v>
      </c>
      <c r="G4" s="45">
        <v>7.926</v>
      </c>
      <c r="H4" s="36">
        <v>88500</v>
      </c>
      <c r="I4" s="37">
        <v>15878</v>
      </c>
      <c r="J4" s="38">
        <v>11077.33</v>
      </c>
      <c r="K4" s="38">
        <v>11601</v>
      </c>
      <c r="L4" s="38">
        <v>11427</v>
      </c>
      <c r="M4" s="38">
        <v>10397</v>
      </c>
      <c r="N4" s="39">
        <v>59</v>
      </c>
      <c r="O4" s="40">
        <v>59</v>
      </c>
      <c r="P4" s="41">
        <v>19</v>
      </c>
      <c r="Q4" s="41">
        <v>71</v>
      </c>
      <c r="R4" s="41">
        <v>40</v>
      </c>
      <c r="S4" s="42">
        <v>14</v>
      </c>
      <c r="T4" s="43">
        <f t="shared" si="0"/>
        <v>1500</v>
      </c>
      <c r="U4" s="43">
        <f t="shared" si="0"/>
        <v>269.1186440677966</v>
      </c>
      <c r="V4" s="43">
        <f t="shared" si="0"/>
        <v>583.0173684210527</v>
      </c>
      <c r="W4" s="43">
        <f t="shared" si="0"/>
        <v>163.3943661971831</v>
      </c>
      <c r="X4" s="43">
        <f t="shared" si="0"/>
        <v>285.675</v>
      </c>
      <c r="Y4" s="43">
        <f t="shared" si="1"/>
        <v>309.4345238095238</v>
      </c>
      <c r="Z4" s="49" t="s">
        <v>59</v>
      </c>
    </row>
    <row r="5" spans="1:26" ht="31.5">
      <c r="A5" s="30"/>
      <c r="B5" s="31" t="s">
        <v>16</v>
      </c>
      <c r="C5" s="44" t="s">
        <v>17</v>
      </c>
      <c r="D5" s="33" t="s">
        <v>15</v>
      </c>
      <c r="E5" s="45">
        <v>6.093</v>
      </c>
      <c r="F5" s="46">
        <v>5.81</v>
      </c>
      <c r="G5" s="46">
        <v>7.01</v>
      </c>
      <c r="H5" s="36">
        <v>41391</v>
      </c>
      <c r="I5" s="37">
        <v>39969</v>
      </c>
      <c r="J5" s="38">
        <v>42973</v>
      </c>
      <c r="K5" s="38">
        <v>45196</v>
      </c>
      <c r="L5" s="38">
        <v>41888</v>
      </c>
      <c r="M5" s="38">
        <v>41615</v>
      </c>
      <c r="N5" s="39">
        <v>234</v>
      </c>
      <c r="O5" s="40">
        <v>97</v>
      </c>
      <c r="P5" s="40">
        <v>294</v>
      </c>
      <c r="Q5" s="40">
        <v>210</v>
      </c>
      <c r="R5" s="40">
        <v>194</v>
      </c>
      <c r="S5" s="47">
        <v>82</v>
      </c>
      <c r="T5" s="43">
        <f t="shared" si="0"/>
        <v>176.8846153846154</v>
      </c>
      <c r="U5" s="43">
        <f t="shared" si="0"/>
        <v>412.0515463917526</v>
      </c>
      <c r="V5" s="43">
        <f t="shared" si="0"/>
        <v>146.16666666666666</v>
      </c>
      <c r="W5" s="43">
        <f t="shared" si="0"/>
        <v>215.21904761904761</v>
      </c>
      <c r="X5" s="43">
        <f t="shared" si="0"/>
        <v>215.91752577319588</v>
      </c>
      <c r="Y5" s="43">
        <f t="shared" si="1"/>
        <v>211.45833333333331</v>
      </c>
      <c r="Z5" s="30"/>
    </row>
    <row r="6" spans="1:26" s="29" customFormat="1" ht="40.5" customHeight="1">
      <c r="A6" s="50"/>
      <c r="B6" s="51" t="s">
        <v>20</v>
      </c>
      <c r="C6" s="28" t="s">
        <v>21</v>
      </c>
      <c r="D6" s="52" t="s">
        <v>15</v>
      </c>
      <c r="E6" s="53">
        <v>3.757</v>
      </c>
      <c r="F6" s="53">
        <v>3.982</v>
      </c>
      <c r="G6" s="53">
        <v>4.895</v>
      </c>
      <c r="H6" s="54"/>
      <c r="I6" s="55">
        <v>63076</v>
      </c>
      <c r="J6" s="56">
        <v>67437</v>
      </c>
      <c r="K6" s="56">
        <v>71512</v>
      </c>
      <c r="L6" s="56">
        <v>66277</v>
      </c>
      <c r="M6" s="56">
        <v>65838</v>
      </c>
      <c r="N6" s="57"/>
      <c r="O6" s="58">
        <v>27</v>
      </c>
      <c r="P6" s="58">
        <v>15</v>
      </c>
      <c r="Q6" s="58">
        <v>14</v>
      </c>
      <c r="R6" s="58">
        <v>35</v>
      </c>
      <c r="S6" s="59">
        <v>5</v>
      </c>
      <c r="T6" s="60"/>
      <c r="U6" s="61">
        <f aca="true" t="shared" si="2" ref="U6:X9">I6/O6</f>
        <v>2336.1481481481483</v>
      </c>
      <c r="V6" s="61">
        <f t="shared" si="2"/>
        <v>4495.8</v>
      </c>
      <c r="W6" s="61">
        <f t="shared" si="2"/>
        <v>5108</v>
      </c>
      <c r="X6" s="61">
        <f t="shared" si="2"/>
        <v>1893.6285714285714</v>
      </c>
      <c r="Y6" s="61">
        <f t="shared" si="1"/>
        <v>5486.5</v>
      </c>
      <c r="Z6" s="62" t="s">
        <v>58</v>
      </c>
    </row>
    <row r="7" spans="1:26" ht="41.25" customHeight="1">
      <c r="A7" s="30"/>
      <c r="B7" s="31" t="s">
        <v>24</v>
      </c>
      <c r="C7" s="44" t="s">
        <v>25</v>
      </c>
      <c r="D7" s="33" t="s">
        <v>15</v>
      </c>
      <c r="E7" s="34">
        <v>2.697</v>
      </c>
      <c r="F7" s="34">
        <v>3.098</v>
      </c>
      <c r="G7" s="35">
        <v>4.06</v>
      </c>
      <c r="H7" s="63">
        <v>24262</v>
      </c>
      <c r="I7" s="69">
        <v>25552.64932</v>
      </c>
      <c r="J7" s="38">
        <v>28727.87216</v>
      </c>
      <c r="K7" s="38">
        <v>27756.909949999997</v>
      </c>
      <c r="L7" s="38">
        <v>29725</v>
      </c>
      <c r="M7" s="38">
        <v>30568.71248</v>
      </c>
      <c r="N7" s="40">
        <v>225</v>
      </c>
      <c r="O7" s="40">
        <v>325</v>
      </c>
      <c r="P7" s="40">
        <v>138</v>
      </c>
      <c r="Q7" s="40">
        <v>135</v>
      </c>
      <c r="R7" s="40">
        <v>200</v>
      </c>
      <c r="S7" s="47">
        <v>68</v>
      </c>
      <c r="T7" s="64">
        <f>H7/N7</f>
        <v>107.83111111111111</v>
      </c>
      <c r="U7" s="43">
        <f t="shared" si="2"/>
        <v>78.62353636923078</v>
      </c>
      <c r="V7" s="43">
        <f t="shared" si="2"/>
        <v>208.17298666666665</v>
      </c>
      <c r="W7" s="43">
        <f t="shared" si="2"/>
        <v>205.60674037037035</v>
      </c>
      <c r="X7" s="43">
        <f t="shared" si="2"/>
        <v>148.625</v>
      </c>
      <c r="Y7" s="43">
        <f t="shared" si="1"/>
        <v>187.30828725490196</v>
      </c>
      <c r="Z7" s="65"/>
    </row>
    <row r="8" spans="1:26" ht="47.25">
      <c r="A8" s="30"/>
      <c r="B8" s="31" t="s">
        <v>28</v>
      </c>
      <c r="C8" s="44" t="s">
        <v>29</v>
      </c>
      <c r="D8" s="33" t="s">
        <v>15</v>
      </c>
      <c r="E8" s="45">
        <v>1.754</v>
      </c>
      <c r="F8" s="45">
        <v>1.838</v>
      </c>
      <c r="G8" s="45">
        <v>3.412</v>
      </c>
      <c r="H8" s="36">
        <v>44299</v>
      </c>
      <c r="I8" s="37">
        <v>8199</v>
      </c>
      <c r="J8" s="38">
        <v>11077.33</v>
      </c>
      <c r="K8" s="38">
        <v>11602</v>
      </c>
      <c r="L8" s="38">
        <v>11427</v>
      </c>
      <c r="M8" s="38">
        <v>14581</v>
      </c>
      <c r="N8" s="39">
        <v>175</v>
      </c>
      <c r="O8" s="40">
        <v>84</v>
      </c>
      <c r="P8" s="41">
        <v>35</v>
      </c>
      <c r="Q8" s="41">
        <v>65</v>
      </c>
      <c r="R8" s="41">
        <v>45</v>
      </c>
      <c r="S8" s="42">
        <v>32</v>
      </c>
      <c r="T8" s="43">
        <f>H8/N8</f>
        <v>253.13714285714286</v>
      </c>
      <c r="U8" s="43">
        <f t="shared" si="2"/>
        <v>97.60714285714286</v>
      </c>
      <c r="V8" s="43">
        <f t="shared" si="2"/>
        <v>316.49514285714287</v>
      </c>
      <c r="W8" s="43">
        <f t="shared" si="2"/>
        <v>178.4923076923077</v>
      </c>
      <c r="X8" s="43">
        <f t="shared" si="2"/>
        <v>253.93333333333334</v>
      </c>
      <c r="Y8" s="43">
        <f t="shared" si="1"/>
        <v>189.85677083333334</v>
      </c>
      <c r="Z8" s="49" t="s">
        <v>59</v>
      </c>
    </row>
    <row r="9" spans="1:26" ht="49.5" customHeight="1">
      <c r="A9" s="30"/>
      <c r="B9" s="31" t="s">
        <v>22</v>
      </c>
      <c r="C9" s="44" t="s">
        <v>23</v>
      </c>
      <c r="D9" s="33" t="s">
        <v>15</v>
      </c>
      <c r="E9" s="34">
        <v>3.043</v>
      </c>
      <c r="F9" s="35">
        <v>3.14</v>
      </c>
      <c r="G9" s="35">
        <v>3.14</v>
      </c>
      <c r="H9" s="63"/>
      <c r="I9" s="63"/>
      <c r="J9" s="70">
        <v>7166.48</v>
      </c>
      <c r="K9" s="38">
        <v>6976</v>
      </c>
      <c r="L9" s="38">
        <v>7000</v>
      </c>
      <c r="M9" s="38">
        <v>4372</v>
      </c>
      <c r="N9" s="40">
        <v>119</v>
      </c>
      <c r="O9" s="40">
        <v>79</v>
      </c>
      <c r="P9" s="40">
        <v>92</v>
      </c>
      <c r="Q9" s="40">
        <v>67</v>
      </c>
      <c r="R9" s="40">
        <v>38</v>
      </c>
      <c r="S9" s="47">
        <v>28</v>
      </c>
      <c r="T9" s="64"/>
      <c r="U9" s="64">
        <f t="shared" si="2"/>
        <v>0</v>
      </c>
      <c r="V9" s="64">
        <f t="shared" si="2"/>
        <v>77.89652173913043</v>
      </c>
      <c r="W9" s="43">
        <f t="shared" si="2"/>
        <v>104.11940298507463</v>
      </c>
      <c r="X9" s="43">
        <f t="shared" si="2"/>
        <v>184.21052631578948</v>
      </c>
      <c r="Y9" s="43">
        <f t="shared" si="1"/>
        <v>65.05952380952381</v>
      </c>
      <c r="Z9" s="49" t="s">
        <v>60</v>
      </c>
    </row>
    <row r="10" spans="1:26" ht="31.5">
      <c r="A10" s="30"/>
      <c r="B10" s="31" t="s">
        <v>61</v>
      </c>
      <c r="C10" s="44" t="s">
        <v>26</v>
      </c>
      <c r="D10" s="33" t="s">
        <v>15</v>
      </c>
      <c r="E10" s="45">
        <v>1.952</v>
      </c>
      <c r="F10" s="45">
        <v>2.231</v>
      </c>
      <c r="G10" s="45">
        <v>2.813</v>
      </c>
      <c r="H10" s="67"/>
      <c r="I10" s="68"/>
      <c r="J10" s="68"/>
      <c r="K10" s="66"/>
      <c r="L10" s="66"/>
      <c r="M10" s="66"/>
      <c r="N10" s="40">
        <v>921</v>
      </c>
      <c r="O10" s="40">
        <v>187</v>
      </c>
      <c r="P10" s="40">
        <v>19</v>
      </c>
      <c r="Q10" s="40">
        <v>63</v>
      </c>
      <c r="R10" s="40">
        <v>14</v>
      </c>
      <c r="S10" s="47">
        <v>1</v>
      </c>
      <c r="T10" s="43"/>
      <c r="U10" s="43"/>
      <c r="V10" s="43"/>
      <c r="W10" s="64"/>
      <c r="X10" s="64"/>
      <c r="Y10" s="64"/>
      <c r="Z10" s="49" t="s">
        <v>27</v>
      </c>
    </row>
    <row r="11" spans="2:26" s="10" customFormat="1" ht="16.5">
      <c r="B11" s="11"/>
      <c r="E11" s="12"/>
      <c r="F11" s="12"/>
      <c r="G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1"/>
    </row>
    <row r="12" spans="1:25" s="14" customFormat="1" ht="16.5">
      <c r="A12" s="13" t="s">
        <v>30</v>
      </c>
      <c r="D12" s="15"/>
      <c r="E12" s="15"/>
      <c r="F12" s="15"/>
      <c r="G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 s="14" customFormat="1" ht="19.5">
      <c r="A13" s="16" t="s">
        <v>31</v>
      </c>
      <c r="D13" s="15"/>
      <c r="E13" s="15"/>
      <c r="F13" s="15"/>
      <c r="G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 s="14" customFormat="1" ht="16.5">
      <c r="A14" s="17" t="s">
        <v>54</v>
      </c>
      <c r="D14" s="15"/>
      <c r="E14" s="15"/>
      <c r="F14" s="15"/>
      <c r="G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s="14" customFormat="1" ht="24" customHeight="1">
      <c r="A15" s="18" t="s">
        <v>50</v>
      </c>
      <c r="D15" s="15"/>
      <c r="E15" s="15"/>
      <c r="F15" s="15"/>
      <c r="G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6" s="14" customFormat="1" ht="24.75" customHeight="1">
      <c r="A16" s="9" t="s">
        <v>32</v>
      </c>
      <c r="B16" s="20" t="s">
        <v>33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2"/>
      <c r="V16" s="22"/>
      <c r="W16" s="22"/>
      <c r="X16" s="22"/>
      <c r="Y16" s="22"/>
      <c r="Z16" s="23"/>
    </row>
    <row r="17" spans="1:26" s="14" customFormat="1" ht="22.5" customHeight="1">
      <c r="A17" s="9" t="s">
        <v>32</v>
      </c>
      <c r="B17" s="20" t="s">
        <v>34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2"/>
      <c r="V17" s="22"/>
      <c r="W17" s="22"/>
      <c r="X17" s="22"/>
      <c r="Y17" s="22"/>
      <c r="Z17" s="23"/>
    </row>
    <row r="18" spans="1:26" s="14" customFormat="1" ht="21" customHeight="1">
      <c r="A18" s="9" t="s">
        <v>32</v>
      </c>
      <c r="B18" s="20" t="s">
        <v>35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2"/>
      <c r="V18" s="22"/>
      <c r="W18" s="22"/>
      <c r="X18" s="22"/>
      <c r="Y18" s="22"/>
      <c r="Z18" s="23"/>
    </row>
    <row r="19" spans="1:26" s="14" customFormat="1" ht="24.75" customHeight="1">
      <c r="A19" s="9" t="s">
        <v>36</v>
      </c>
      <c r="B19" s="71" t="s">
        <v>37</v>
      </c>
      <c r="C19" s="71"/>
      <c r="D19" s="72" t="s">
        <v>38</v>
      </c>
      <c r="E19" s="73"/>
      <c r="F19" s="73"/>
      <c r="G19" s="74"/>
      <c r="H19" s="72" t="s">
        <v>39</v>
      </c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4"/>
    </row>
    <row r="20" spans="1:26" s="14" customFormat="1" ht="92.25" customHeight="1">
      <c r="A20" s="9"/>
      <c r="B20" s="25"/>
      <c r="C20" s="19"/>
      <c r="D20" s="24"/>
      <c r="E20" s="19"/>
      <c r="F20" s="19"/>
      <c r="G20" s="19"/>
      <c r="H20" s="75" t="s">
        <v>48</v>
      </c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7"/>
    </row>
    <row r="21" spans="1:26" s="14" customFormat="1" ht="89.25" customHeight="1">
      <c r="A21" s="9"/>
      <c r="B21" s="25"/>
      <c r="C21" s="19"/>
      <c r="D21" s="24"/>
      <c r="E21" s="19"/>
      <c r="F21" s="19"/>
      <c r="G21" s="19"/>
      <c r="H21" s="75" t="s">
        <v>49</v>
      </c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7"/>
    </row>
    <row r="22" spans="1:26" s="14" customFormat="1" ht="102.75" customHeight="1">
      <c r="A22" s="9"/>
      <c r="B22" s="25"/>
      <c r="C22" s="19"/>
      <c r="D22" s="24"/>
      <c r="E22" s="19"/>
      <c r="F22" s="19"/>
      <c r="G22" s="19"/>
      <c r="H22" s="75" t="s">
        <v>48</v>
      </c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7"/>
    </row>
    <row r="23" spans="1:20" s="14" customFormat="1" ht="41.25" customHeight="1">
      <c r="A23" s="26" t="s">
        <v>40</v>
      </c>
      <c r="B23" s="13"/>
      <c r="D23" s="15"/>
      <c r="E23" s="15"/>
      <c r="F23" s="15"/>
      <c r="G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</sheetData>
  <sheetProtection/>
  <mergeCells count="6">
    <mergeCell ref="B19:C19"/>
    <mergeCell ref="H19:Z19"/>
    <mergeCell ref="H20:Z20"/>
    <mergeCell ref="H21:Z21"/>
    <mergeCell ref="H22:Z22"/>
    <mergeCell ref="D19:G19"/>
  </mergeCells>
  <conditionalFormatting sqref="C7:C8 C3 B3:B10">
    <cfRule type="expression" priority="1" dxfId="1" stopIfTrue="1">
      <formula>"COUNTIF($D$2:$D$706,D2)&gt;1"</formula>
    </cfRule>
  </conditionalFormatting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  <headerFooter>
    <oddHeader>&amp;C&amp;14高雄榮民總醫院各科室2022年期刊使用統計暨2023年增刪項目調查表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5274</cp:lastModifiedBy>
  <cp:lastPrinted>2022-07-25T08:40:02Z</cp:lastPrinted>
  <dcterms:created xsi:type="dcterms:W3CDTF">2019-07-16T01:44:58Z</dcterms:created>
  <dcterms:modified xsi:type="dcterms:W3CDTF">2022-07-28T08:20:57Z</dcterms:modified>
  <cp:category/>
  <cp:version/>
  <cp:contentType/>
  <cp:contentStatus/>
</cp:coreProperties>
</file>