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神經外科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<sst xmlns="http://schemas.openxmlformats.org/spreadsheetml/2006/main" count="68" uniqueCount="58">
  <si>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*本表為2021年貴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</si>
  <si>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</si>
  <si>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</si>
  <si>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</si>
  <si>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</si>
  <si>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</si>
  <si>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</si>
  <si>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</si>
  <si>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</si>
  <si>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</si>
  <si>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</si>
  <si>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2021年訂購價格</t>
  </si>
  <si>
    <t>2017年全文點閱篇次</t>
  </si>
  <si>
    <t>2018年全文點閱篇次</t>
  </si>
  <si>
    <t>2019年全文點閱篇次</t>
  </si>
  <si>
    <t>2020年全文點閱篇次</t>
  </si>
  <si>
    <t>2021年1-6月全文點閱篇次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</si>
  <si>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</si>
  <si>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</si>
  <si>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</si>
  <si>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</si>
  <si>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2021年1-6月平均每篇全文點閱金額</t>
  </si>
  <si>
    <t>備註</t>
  </si>
  <si>
    <t xml:space="preserve">Journal of Neurology, Neurosurgery and Psychiatry </t>
  </si>
  <si>
    <t>0022-3050</t>
  </si>
  <si>
    <t>NS</t>
  </si>
  <si>
    <t>Neurosurgery</t>
  </si>
  <si>
    <t>0148-396X</t>
  </si>
  <si>
    <t>2018年收錄在期刊套裝中，故訂購價格為平均套裝刊價</t>
  </si>
  <si>
    <t>Journal of Neurosurgery</t>
  </si>
  <si>
    <t>0022-3085</t>
  </si>
  <si>
    <t>Journal of neurosurgery. Spine</t>
  </si>
  <si>
    <t>1547-5654</t>
  </si>
  <si>
    <t>Journal of Neurosurgery. Pediatrics</t>
  </si>
  <si>
    <t>1933-0707</t>
  </si>
  <si>
    <t>NS</t>
  </si>
  <si>
    <t>Neurosurgery Clinics of North America</t>
  </si>
  <si>
    <t>1042-3680</t>
  </si>
  <si>
    <t>World Neurosurgery(原刊名：Surgical Neurology  1973-2009)</t>
  </si>
  <si>
    <t>1878-8750</t>
  </si>
  <si>
    <t>2019年改以單本訂購</t>
  </si>
  <si>
    <t>Clinical Neurology and Neurosurgery</t>
  </si>
  <si>
    <t>0303-8467</t>
  </si>
  <si>
    <t>因收錄在期刊套裝中，故訂購價格為平均套裝刊價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</si>
  <si>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</si>
  <si>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</si>
  <si>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</si>
  <si>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2022年期刊訂購，請勾選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</si>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</sst>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.000"/>
    <numFmt numFmtId="179" formatCode="0.00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/>
      <protection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176" fontId="0" fillId="4" borderId="10" xfId="35" applyNumberFormat="1" applyFont="1" applyFill="1" applyBorder="1" applyAlignment="1">
      <alignment horizontal="center" vertical="center"/>
    </xf>
    <xf numFmtId="177" fontId="0" fillId="4" borderId="10" xfId="35" applyNumberFormat="1" applyFont="1" applyFill="1" applyBorder="1" applyAlignment="1">
      <alignment horizontal="center" vertical="center"/>
    </xf>
    <xf numFmtId="176" fontId="0" fillId="4" borderId="10" xfId="35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4" borderId="10" xfId="0" applyNumberForma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78" fontId="1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43" fontId="0" fillId="7" borderId="11" xfId="0" applyNumberFormat="1" applyFill="1" applyBorder="1" applyAlignment="1">
      <alignment horizontal="center" vertical="center"/>
    </xf>
    <xf numFmtId="179" fontId="1" fillId="0" borderId="10" xfId="33" applyNumberFormat="1" applyFont="1" applyFill="1" applyBorder="1" applyAlignment="1">
      <alignment horizontal="center" vertical="center" wrapText="1"/>
      <protection/>
    </xf>
    <xf numFmtId="176" fontId="0" fillId="7" borderId="1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1" fillId="0" borderId="0" xfId="33" applyFont="1" applyFill="1">
      <alignment vertical="center"/>
      <protection/>
    </xf>
    <xf numFmtId="0" fontId="23" fillId="0" borderId="0" xfId="33" applyFont="1" applyFill="1" applyAlignment="1">
      <alignment horizontal="left" vertical="center"/>
      <protection/>
    </xf>
    <xf numFmtId="0" fontId="25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3"/>
  <sheetViews>
    <sheetView tabSelected="1" zoomScalePageLayoutView="0" workbookViewId="0" topLeftCell="A1">
      <pane xSplit="8" ySplit="2" topLeftCell="I1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21" sqref="G21:V21"/>
    </sheetView>
  </sheetViews>
  <sheetFormatPr defaultColWidth="9.00390625" defaultRowHeight="15.75"/>
  <cols>
    <col min="1" max="1" width="6.75390625" style="0" customWidth="1"/>
    <col min="2" max="2" width="25.625" style="0" customWidth="1"/>
    <col min="3" max="3" width="10.50390625" style="0" bestFit="1" customWidth="1"/>
    <col min="4" max="4" width="6.375" style="0" customWidth="1"/>
    <col min="5" max="5" width="6.75390625" style="0" hidden="1" customWidth="1"/>
    <col min="6" max="6" width="6.75390625" style="0" customWidth="1"/>
    <col min="7" max="8" width="7.50390625" style="0" hidden="1" customWidth="1"/>
    <col min="9" max="11" width="7.50390625" style="0" customWidth="1"/>
    <col min="12" max="13" width="7.50390625" style="0" hidden="1" customWidth="1"/>
    <col min="14" max="15" width="6.75390625" style="0" bestFit="1" customWidth="1"/>
    <col min="16" max="16" width="7.375" style="0" bestFit="1" customWidth="1"/>
    <col min="17" max="18" width="7.50390625" style="0" hidden="1" customWidth="1"/>
    <col min="19" max="21" width="7.50390625" style="0" customWidth="1"/>
    <col min="22" max="22" width="14.75390625" style="0" customWidth="1"/>
  </cols>
  <sheetData>
    <row r="1" spans="1:22" ht="16.5">
      <c r="A1" s="1" t="s">
        <v>0</v>
      </c>
      <c r="B1" s="2"/>
      <c r="E1" s="3"/>
      <c r="F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4" t="s">
        <v>22</v>
      </c>
    </row>
    <row r="3" spans="1:22" s="20" customFormat="1" ht="49.5" customHeight="1">
      <c r="A3" s="9"/>
      <c r="B3" s="10" t="s">
        <v>23</v>
      </c>
      <c r="C3" s="11" t="s">
        <v>24</v>
      </c>
      <c r="D3" s="12" t="s">
        <v>25</v>
      </c>
      <c r="E3" s="13">
        <v>8.272</v>
      </c>
      <c r="F3" s="13">
        <v>8.234</v>
      </c>
      <c r="G3" s="14">
        <v>52905</v>
      </c>
      <c r="H3" s="15">
        <v>51997</v>
      </c>
      <c r="I3" s="16">
        <v>45695.5</v>
      </c>
      <c r="J3" s="16">
        <v>47727</v>
      </c>
      <c r="K3" s="16">
        <v>48871</v>
      </c>
      <c r="L3" s="17">
        <v>111</v>
      </c>
      <c r="M3" s="18">
        <v>124</v>
      </c>
      <c r="N3" s="18">
        <v>161</v>
      </c>
      <c r="O3" s="18">
        <v>92</v>
      </c>
      <c r="P3" s="18">
        <v>52</v>
      </c>
      <c r="Q3" s="19">
        <f>G3/L3</f>
        <v>476.6216216216216</v>
      </c>
      <c r="R3" s="19">
        <f>H3/M3</f>
        <v>419.3306451612903</v>
      </c>
      <c r="S3" s="19">
        <f>I3/N3</f>
        <v>283.8229813664596</v>
      </c>
      <c r="T3" s="19">
        <f>J3/O3</f>
        <v>518.7717391304348</v>
      </c>
      <c r="U3" s="19">
        <f>K3*0.5/P3</f>
        <v>469.91346153846155</v>
      </c>
      <c r="V3" s="4"/>
    </row>
    <row r="4" spans="1:22" ht="66">
      <c r="A4" s="4"/>
      <c r="B4" s="10" t="s">
        <v>26</v>
      </c>
      <c r="C4" s="11" t="s">
        <v>27</v>
      </c>
      <c r="D4" s="12" t="s">
        <v>25</v>
      </c>
      <c r="E4" s="13">
        <v>4.605</v>
      </c>
      <c r="F4" s="13">
        <v>4.853</v>
      </c>
      <c r="G4" s="21">
        <v>40594</v>
      </c>
      <c r="H4" s="14">
        <v>6281</v>
      </c>
      <c r="I4" s="16">
        <v>7007.74</v>
      </c>
      <c r="J4" s="16">
        <v>6976</v>
      </c>
      <c r="K4" s="16">
        <v>7000</v>
      </c>
      <c r="L4" s="17">
        <v>122</v>
      </c>
      <c r="M4" s="22">
        <v>18</v>
      </c>
      <c r="N4" s="18">
        <v>241</v>
      </c>
      <c r="O4" s="18">
        <v>307</v>
      </c>
      <c r="P4" s="18">
        <v>142</v>
      </c>
      <c r="Q4" s="19">
        <f aca="true" t="shared" si="0" ref="Q4:T10">G4/L4</f>
        <v>332.73770491803276</v>
      </c>
      <c r="R4" s="19">
        <f t="shared" si="0"/>
        <v>348.94444444444446</v>
      </c>
      <c r="S4" s="19">
        <f t="shared" si="0"/>
        <v>29.077759336099586</v>
      </c>
      <c r="T4" s="19">
        <f t="shared" si="0"/>
        <v>22.72312703583062</v>
      </c>
      <c r="U4" s="19">
        <f>K4*0.5/P4</f>
        <v>24.64788732394366</v>
      </c>
      <c r="V4" s="23" t="s">
        <v>28</v>
      </c>
    </row>
    <row r="5" spans="1:22" ht="36.75" customHeight="1">
      <c r="A5" s="4"/>
      <c r="B5" s="10" t="s">
        <v>29</v>
      </c>
      <c r="C5" s="11" t="s">
        <v>30</v>
      </c>
      <c r="D5" s="12" t="s">
        <v>25</v>
      </c>
      <c r="E5" s="24">
        <v>4.13</v>
      </c>
      <c r="F5" s="24">
        <v>3.968</v>
      </c>
      <c r="G5" s="14">
        <v>24582</v>
      </c>
      <c r="H5" s="14">
        <v>22491</v>
      </c>
      <c r="I5" s="16">
        <v>23815</v>
      </c>
      <c r="J5" s="16">
        <v>23715</v>
      </c>
      <c r="K5" s="16">
        <v>21979</v>
      </c>
      <c r="L5" s="17">
        <v>420</v>
      </c>
      <c r="M5" s="18">
        <v>446</v>
      </c>
      <c r="N5" s="18">
        <v>396</v>
      </c>
      <c r="O5" s="18">
        <v>503</v>
      </c>
      <c r="P5" s="18">
        <v>213</v>
      </c>
      <c r="Q5" s="19">
        <f t="shared" si="0"/>
        <v>58.52857142857143</v>
      </c>
      <c r="R5" s="19">
        <f t="shared" si="0"/>
        <v>50.42825112107624</v>
      </c>
      <c r="S5" s="19">
        <f t="shared" si="0"/>
        <v>60.138888888888886</v>
      </c>
      <c r="T5" s="19">
        <f t="shared" si="0"/>
        <v>47.14711729622267</v>
      </c>
      <c r="U5" s="19">
        <f>K5*0.5/P5</f>
        <v>51.593896713615024</v>
      </c>
      <c r="V5" s="4"/>
    </row>
    <row r="6" spans="1:22" ht="30" customHeight="1">
      <c r="A6" s="4"/>
      <c r="B6" s="10" t="s">
        <v>31</v>
      </c>
      <c r="C6" s="11" t="s">
        <v>32</v>
      </c>
      <c r="D6" s="12" t="s">
        <v>25</v>
      </c>
      <c r="E6" s="25">
        <v>2.998</v>
      </c>
      <c r="F6" s="25">
        <v>3.011</v>
      </c>
      <c r="G6" s="14">
        <v>24551</v>
      </c>
      <c r="H6" s="15">
        <v>22491</v>
      </c>
      <c r="I6" s="16">
        <v>23785</v>
      </c>
      <c r="J6" s="16">
        <v>23715</v>
      </c>
      <c r="K6" s="16">
        <v>21979</v>
      </c>
      <c r="L6" s="17">
        <v>208</v>
      </c>
      <c r="M6" s="18">
        <v>122</v>
      </c>
      <c r="N6" s="18">
        <v>133</v>
      </c>
      <c r="O6" s="18">
        <v>218</v>
      </c>
      <c r="P6" s="18">
        <v>63</v>
      </c>
      <c r="Q6" s="19">
        <f t="shared" si="0"/>
        <v>118.03365384615384</v>
      </c>
      <c r="R6" s="19">
        <f t="shared" si="0"/>
        <v>184.35245901639345</v>
      </c>
      <c r="S6" s="19">
        <f t="shared" si="0"/>
        <v>178.8345864661654</v>
      </c>
      <c r="T6" s="19">
        <f t="shared" si="0"/>
        <v>108.78440366972477</v>
      </c>
      <c r="U6" s="19">
        <f>K6*0.5/P6</f>
        <v>174.43650793650792</v>
      </c>
      <c r="V6" s="23"/>
    </row>
    <row r="7" spans="1:22" s="20" customFormat="1" ht="41.25" customHeight="1">
      <c r="A7" s="9"/>
      <c r="B7" s="10" t="s">
        <v>33</v>
      </c>
      <c r="C7" s="11" t="s">
        <v>34</v>
      </c>
      <c r="D7" s="12" t="s">
        <v>35</v>
      </c>
      <c r="E7" s="24">
        <v>2.17</v>
      </c>
      <c r="F7" s="24">
        <v>2.117</v>
      </c>
      <c r="G7" s="21">
        <v>24582</v>
      </c>
      <c r="H7" s="14">
        <v>22491</v>
      </c>
      <c r="I7" s="16">
        <v>23785</v>
      </c>
      <c r="J7" s="16">
        <v>23715</v>
      </c>
      <c r="K7" s="16">
        <v>21979</v>
      </c>
      <c r="L7" s="17">
        <v>27</v>
      </c>
      <c r="M7" s="18">
        <v>128</v>
      </c>
      <c r="N7" s="18">
        <v>40</v>
      </c>
      <c r="O7" s="18">
        <v>82</v>
      </c>
      <c r="P7" s="18">
        <v>30</v>
      </c>
      <c r="Q7" s="19">
        <f t="shared" si="0"/>
        <v>910.4444444444445</v>
      </c>
      <c r="R7" s="19">
        <f t="shared" si="0"/>
        <v>175.7109375</v>
      </c>
      <c r="S7" s="19">
        <f t="shared" si="0"/>
        <v>594.625</v>
      </c>
      <c r="T7" s="19">
        <f t="shared" si="0"/>
        <v>289.2073170731707</v>
      </c>
      <c r="U7" s="19">
        <f>K7*0.5/P7</f>
        <v>366.31666666666666</v>
      </c>
      <c r="V7" s="23"/>
    </row>
    <row r="8" spans="1:22" ht="41.25" customHeight="1">
      <c r="A8" s="4"/>
      <c r="B8" s="10" t="s">
        <v>36</v>
      </c>
      <c r="C8" s="11" t="s">
        <v>37</v>
      </c>
      <c r="D8" s="12" t="s">
        <v>35</v>
      </c>
      <c r="E8" s="13">
        <v>2.553</v>
      </c>
      <c r="F8" s="13">
        <v>1.957</v>
      </c>
      <c r="G8" s="26"/>
      <c r="H8" s="26"/>
      <c r="I8" s="26"/>
      <c r="J8" s="26"/>
      <c r="K8" s="26"/>
      <c r="L8" s="17">
        <v>15</v>
      </c>
      <c r="M8" s="18">
        <v>7</v>
      </c>
      <c r="N8" s="18">
        <v>16</v>
      </c>
      <c r="O8" s="18">
        <v>12</v>
      </c>
      <c r="P8" s="18">
        <v>0</v>
      </c>
      <c r="Q8" s="27"/>
      <c r="R8" s="27"/>
      <c r="S8" s="27"/>
      <c r="T8" s="27"/>
      <c r="U8" s="27"/>
      <c r="V8" s="23"/>
    </row>
    <row r="9" spans="1:22" ht="49.5">
      <c r="A9" s="4"/>
      <c r="B9" s="10" t="s">
        <v>38</v>
      </c>
      <c r="C9" s="11" t="s">
        <v>39</v>
      </c>
      <c r="D9" s="12" t="s">
        <v>25</v>
      </c>
      <c r="E9" s="13">
        <v>1.723</v>
      </c>
      <c r="F9" s="13">
        <v>1.829</v>
      </c>
      <c r="G9" s="21">
        <v>808</v>
      </c>
      <c r="H9" s="14">
        <v>827</v>
      </c>
      <c r="I9" s="16">
        <v>79279.12366</v>
      </c>
      <c r="J9" s="16">
        <v>76600.01195</v>
      </c>
      <c r="K9" s="16">
        <v>63604.5024</v>
      </c>
      <c r="L9" s="17">
        <v>326</v>
      </c>
      <c r="M9" s="18">
        <v>522</v>
      </c>
      <c r="N9" s="18">
        <v>301</v>
      </c>
      <c r="O9" s="18">
        <v>435</v>
      </c>
      <c r="P9" s="18">
        <v>250</v>
      </c>
      <c r="Q9" s="19">
        <f>G9/L9</f>
        <v>2.478527607361963</v>
      </c>
      <c r="R9" s="19">
        <f>H9/M9</f>
        <v>1.5842911877394636</v>
      </c>
      <c r="S9" s="19">
        <f t="shared" si="0"/>
        <v>263.38579289036545</v>
      </c>
      <c r="T9" s="19">
        <f>J9/O9</f>
        <v>176.09198149425288</v>
      </c>
      <c r="U9" s="19">
        <f>K9*0.5/P9</f>
        <v>127.20900479999999</v>
      </c>
      <c r="V9" s="23" t="s">
        <v>40</v>
      </c>
    </row>
    <row r="10" spans="1:22" s="20" customFormat="1" ht="66">
      <c r="A10" s="9"/>
      <c r="B10" s="10" t="s">
        <v>41</v>
      </c>
      <c r="C10" s="11" t="s">
        <v>42</v>
      </c>
      <c r="D10" s="12" t="s">
        <v>25</v>
      </c>
      <c r="E10" s="13">
        <v>1.672</v>
      </c>
      <c r="F10" s="28">
        <v>1.53</v>
      </c>
      <c r="G10" s="21">
        <v>808</v>
      </c>
      <c r="H10" s="21">
        <v>827</v>
      </c>
      <c r="I10" s="16">
        <v>907.95</v>
      </c>
      <c r="J10" s="16">
        <v>889</v>
      </c>
      <c r="K10" s="16">
        <v>861</v>
      </c>
      <c r="L10" s="17">
        <v>101</v>
      </c>
      <c r="M10" s="18">
        <v>100</v>
      </c>
      <c r="N10" s="18">
        <v>51</v>
      </c>
      <c r="O10" s="18">
        <v>41</v>
      </c>
      <c r="P10" s="18">
        <v>82</v>
      </c>
      <c r="Q10" s="29">
        <f>G10/L10</f>
        <v>8</v>
      </c>
      <c r="R10" s="19">
        <f>H10/M10</f>
        <v>8.27</v>
      </c>
      <c r="S10" s="19">
        <f t="shared" si="0"/>
        <v>17.80294117647059</v>
      </c>
      <c r="T10" s="19">
        <f>J10/O10</f>
        <v>21.682926829268293</v>
      </c>
      <c r="U10" s="19">
        <f>K10*0.5/P10</f>
        <v>5.25</v>
      </c>
      <c r="V10" s="23" t="s">
        <v>43</v>
      </c>
    </row>
    <row r="11" spans="2:22" s="20" customFormat="1" ht="16.5">
      <c r="B11" s="30"/>
      <c r="E11" s="31"/>
      <c r="F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</row>
    <row r="12" spans="1:17" s="33" customFormat="1" ht="16.5">
      <c r="A12" s="32" t="s">
        <v>44</v>
      </c>
      <c r="D12" s="34"/>
      <c r="E12" s="34"/>
      <c r="F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33" customFormat="1" ht="19.5">
      <c r="A13" s="35" t="s">
        <v>45</v>
      </c>
      <c r="D13" s="34"/>
      <c r="E13" s="34"/>
      <c r="F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3" customFormat="1" ht="16.5">
      <c r="A14" s="36" t="s">
        <v>46</v>
      </c>
      <c r="D14" s="34"/>
      <c r="E14" s="34"/>
      <c r="F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33" customFormat="1" ht="24" customHeight="1">
      <c r="A15" s="37" t="s">
        <v>47</v>
      </c>
      <c r="D15" s="34"/>
      <c r="E15" s="34"/>
      <c r="F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22" s="33" customFormat="1" ht="24.75" customHeight="1">
      <c r="A16" s="38" t="s">
        <v>48</v>
      </c>
      <c r="B16" s="39" t="s">
        <v>49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1"/>
      <c r="T16" s="41"/>
      <c r="U16" s="41"/>
      <c r="V16" s="42"/>
    </row>
    <row r="17" spans="1:22" s="33" customFormat="1" ht="22.5" customHeight="1">
      <c r="A17" s="38" t="s">
        <v>48</v>
      </c>
      <c r="B17" s="39" t="s">
        <v>50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41"/>
      <c r="T17" s="41"/>
      <c r="U17" s="41"/>
      <c r="V17" s="42"/>
    </row>
    <row r="18" spans="1:22" s="33" customFormat="1" ht="21" customHeight="1">
      <c r="A18" s="38" t="s">
        <v>48</v>
      </c>
      <c r="B18" s="39" t="s">
        <v>51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41"/>
      <c r="T18" s="41"/>
      <c r="U18" s="41"/>
      <c r="V18" s="42"/>
    </row>
    <row r="19" spans="1:22" s="33" customFormat="1" ht="24.75" customHeight="1">
      <c r="A19" s="38" t="s">
        <v>52</v>
      </c>
      <c r="B19" s="43" t="s">
        <v>53</v>
      </c>
      <c r="C19" s="43"/>
      <c r="D19" s="44" t="s">
        <v>54</v>
      </c>
      <c r="E19" s="45"/>
      <c r="F19" s="46"/>
      <c r="G19" s="44" t="s">
        <v>55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22" s="33" customFormat="1" ht="92.25" customHeight="1">
      <c r="A20" s="38"/>
      <c r="B20" s="47"/>
      <c r="C20" s="48"/>
      <c r="D20" s="49"/>
      <c r="E20" s="48"/>
      <c r="F20" s="48"/>
      <c r="G20" s="50" t="s">
        <v>56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22" s="33" customFormat="1" ht="89.25" customHeight="1">
      <c r="A21" s="38"/>
      <c r="B21" s="47"/>
      <c r="C21" s="48"/>
      <c r="D21" s="49"/>
      <c r="E21" s="48"/>
      <c r="F21" s="48"/>
      <c r="G21" s="50" t="s">
        <v>56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s="33" customFormat="1" ht="85.5" customHeight="1">
      <c r="A22" s="38"/>
      <c r="B22" s="47"/>
      <c r="C22" s="48"/>
      <c r="D22" s="49"/>
      <c r="E22" s="48"/>
      <c r="F22" s="48"/>
      <c r="G22" s="50" t="s">
        <v>56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17" s="33" customFormat="1" ht="36.75" customHeight="1">
      <c r="A23" s="53" t="s">
        <v>57</v>
      </c>
      <c r="B23" s="32"/>
      <c r="D23" s="34"/>
      <c r="E23" s="34"/>
      <c r="F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</sheetData>
  <sheetProtection/>
  <mergeCells count="6">
    <mergeCell ref="B19:C19"/>
    <mergeCell ref="D19:F19"/>
    <mergeCell ref="G19:V19"/>
    <mergeCell ref="G20:V20"/>
    <mergeCell ref="G21:V21"/>
    <mergeCell ref="G22:V22"/>
  </mergeCells>
  <conditionalFormatting sqref="B5:B10">
    <cfRule type="expression" priority="1" dxfId="1" stopIfTrue="1">
      <formula>"COUNTIF($D$2:$D$706,D2)&gt;1"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2021-08-04T01:51:47Z</cp:lastPrinted>
  <dcterms:created xsi:type="dcterms:W3CDTF">2021-08-04T01:51:02Z</dcterms:created>
  <dcterms:modified xsi:type="dcterms:W3CDTF">2021-08-04T01:51:55Z</dcterms:modified>
  <cp:category/>
  <cp:version/>
  <cp:contentType/>
  <cp:contentStatus/>
</cp:coreProperties>
</file>